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\\192.168.1.30\詩馨\公托及私立菜單\市托菜單\R沙鹿\"/>
    </mc:Choice>
  </mc:AlternateContent>
  <xr:revisionPtr revIDLastSave="0" documentId="13_ncr:1_{098E90F9-C469-4FC8-B371-BC8AD228631B}" xr6:coauthVersionLast="47" xr6:coauthVersionMax="47" xr10:uidLastSave="{00000000-0000-0000-0000-000000000000}"/>
  <bookViews>
    <workbookView xWindow="-120" yWindow="-120" windowWidth="29040" windowHeight="15720" tabRatio="907" xr2:uid="{00000000-000D-0000-FFFF-FFFF00000000}"/>
  </bookViews>
  <sheets>
    <sheet name="115.03" sheetId="325" r:id="rId1"/>
  </sheets>
  <definedNames>
    <definedName name="_xlnm.Print_Area" localSheetId="0">'115.03'!$A$1:$K$54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2" i="325" l="1"/>
  <c r="H22" i="325" s="1"/>
  <c r="I22" i="325" s="1"/>
  <c r="H12" i="325"/>
  <c r="I12" i="325" s="1"/>
  <c r="F12" i="325"/>
  <c r="G12" i="325" s="1"/>
  <c r="D12" i="325"/>
  <c r="E12" i="325" s="1"/>
  <c r="B12" i="325"/>
  <c r="C12" i="325" s="1"/>
  <c r="J2" i="325"/>
  <c r="K2" i="325" s="1"/>
  <c r="H2" i="325"/>
  <c r="I2" i="325" s="1"/>
  <c r="F2" i="325"/>
  <c r="G2" i="325" s="1"/>
  <c r="D2" i="325"/>
  <c r="E2" i="325" s="1"/>
  <c r="C2" i="325"/>
  <c r="J22" i="325" l="1"/>
  <c r="K22" i="325" s="1"/>
  <c r="C22" i="325"/>
  <c r="D22" i="325"/>
  <c r="E22" i="325" s="1"/>
  <c r="B32" i="325"/>
  <c r="F22" i="325"/>
  <c r="G22" i="325" s="1"/>
  <c r="B42" i="325"/>
  <c r="J12" i="325"/>
  <c r="K12" i="325" s="1"/>
  <c r="D42" i="325" l="1"/>
  <c r="E42" i="325" s="1"/>
  <c r="C42" i="325"/>
  <c r="F32" i="325"/>
  <c r="G32" i="325" s="1"/>
  <c r="D32" i="325"/>
  <c r="E32" i="325" s="1"/>
  <c r="C32" i="325"/>
  <c r="J32" i="325"/>
  <c r="K32" i="325" s="1"/>
  <c r="H32" i="325"/>
  <c r="I32" i="325" s="1"/>
</calcChain>
</file>

<file path=xl/sharedStrings.xml><?xml version="1.0" encoding="utf-8"?>
<sst xmlns="http://schemas.openxmlformats.org/spreadsheetml/2006/main" count="193" uniqueCount="131">
  <si>
    <t>早點</t>
  </si>
  <si>
    <t>午餐</t>
  </si>
  <si>
    <t>四季水果</t>
  </si>
  <si>
    <t>季節時蔬</t>
  </si>
  <si>
    <t>第一週</t>
    <phoneticPr fontId="4" type="noConversion"/>
  </si>
  <si>
    <t>第三週</t>
    <phoneticPr fontId="4" type="noConversion"/>
  </si>
  <si>
    <t>第四週</t>
    <phoneticPr fontId="4" type="noConversion"/>
  </si>
  <si>
    <t>第五週</t>
    <phoneticPr fontId="4" type="noConversion"/>
  </si>
  <si>
    <r>
      <t xml:space="preserve">※  本餐點表食材含有甲殼類、堅果類、牛奶、蛋、芝麻、花生、大豆、魚類、海鮮、芒果、含麩質之穀物及其上述所列製品，不適合對其過敏者食用。  </t>
    </r>
    <r>
      <rPr>
        <b/>
        <sz val="48"/>
        <rFont val="微軟正黑體"/>
        <family val="2"/>
        <charset val="136"/>
      </rPr>
      <t>幼兒如有過敏 家長請事先告知</t>
    </r>
    <phoneticPr fontId="4" type="noConversion"/>
  </si>
  <si>
    <t>午點</t>
    <phoneticPr fontId="4" type="noConversion"/>
  </si>
  <si>
    <t>第二週</t>
    <phoneticPr fontId="4" type="noConversion"/>
  </si>
  <si>
    <t>美麗人生空中超市(股)有限公司</t>
    <phoneticPr fontId="4" type="noConversion"/>
  </si>
  <si>
    <t>(燕麥飯)</t>
    <phoneticPr fontId="4" type="noConversion"/>
  </si>
  <si>
    <t>(營養糙米飯)</t>
    <phoneticPr fontId="4" type="noConversion"/>
  </si>
  <si>
    <t>(健康小米飯)</t>
    <phoneticPr fontId="4" type="noConversion"/>
  </si>
  <si>
    <t>(紅藜飯)</t>
    <phoneticPr fontId="4" type="noConversion"/>
  </si>
  <si>
    <t>結頭菜排骨湯</t>
    <phoneticPr fontId="4" type="noConversion"/>
  </si>
  <si>
    <t>喜相逢</t>
    <phoneticPr fontId="4" type="noConversion"/>
  </si>
  <si>
    <t>※  因市場供需，餐點會彈性調整</t>
    <phoneticPr fontId="4" type="noConversion"/>
  </si>
  <si>
    <t>蔥油雞</t>
    <phoneticPr fontId="4" type="noConversion"/>
  </si>
  <si>
    <t>鍋燒麵</t>
    <phoneticPr fontId="4" type="noConversion"/>
  </si>
  <si>
    <t>咖哩洋芋雞肉飯</t>
    <phoneticPr fontId="4" type="noConversion"/>
  </si>
  <si>
    <t>冬瓜排骨湯</t>
    <phoneticPr fontId="4" type="noConversion"/>
  </si>
  <si>
    <t>雲吞湯</t>
    <phoneticPr fontId="4" type="noConversion"/>
  </si>
  <si>
    <t>毛豆炒蛋</t>
    <phoneticPr fontId="4" type="noConversion"/>
  </si>
  <si>
    <r>
      <rPr>
        <b/>
        <sz val="72"/>
        <color rgb="FFFF6699"/>
        <rFont val="華康兒風體W3"/>
        <family val="2"/>
        <charset val="136"/>
      </rPr>
      <t>臺中市立沙鹿幼兒園  幼兒餐點表</t>
    </r>
    <r>
      <rPr>
        <b/>
        <sz val="72"/>
        <color rgb="FF9999FF"/>
        <rFont val="華康兒風體W3"/>
        <family val="2"/>
        <charset val="136"/>
      </rPr>
      <t>【115年03月】</t>
    </r>
    <phoneticPr fontId="4" type="noConversion"/>
  </si>
  <si>
    <t>陽春麵</t>
    <phoneticPr fontId="4" type="noConversion"/>
  </si>
  <si>
    <t>雙蛋肉茸粥</t>
    <phoneticPr fontId="4" type="noConversion"/>
  </si>
  <si>
    <t>肉絲鮮湯麵</t>
    <phoneticPr fontId="4" type="noConversion"/>
  </si>
  <si>
    <t>生日蛋糕+鮮奶</t>
    <phoneticPr fontId="4" type="noConversion"/>
  </si>
  <si>
    <t>(養生紫米飯)</t>
    <phoneticPr fontId="4" type="noConversion"/>
  </si>
  <si>
    <t>(營養糙米飯)</t>
  </si>
  <si>
    <t>玉米炒絞肉</t>
  </si>
  <si>
    <t>蒜香毛豆莢</t>
  </si>
  <si>
    <t>蔥爆豆干</t>
  </si>
  <si>
    <t>合菜蛋絲</t>
    <phoneticPr fontId="4" type="noConversion"/>
  </si>
  <si>
    <t>高麗菜排骨湯</t>
    <phoneticPr fontId="4" type="noConversion"/>
  </si>
  <si>
    <t>什錦雞絲</t>
  </si>
  <si>
    <t>芹香腐皮湯</t>
    <phoneticPr fontId="4" type="noConversion"/>
  </si>
  <si>
    <t>山藥排骨湯</t>
  </si>
  <si>
    <t>黑糖捲+鮮奶</t>
  </si>
  <si>
    <t>麵包+養生飲</t>
    <phoneticPr fontId="4" type="noConversion"/>
  </si>
  <si>
    <t>綠豆湯</t>
    <phoneticPr fontId="4" type="noConversion"/>
  </si>
  <si>
    <t>黃瓜丸子湯</t>
    <phoneticPr fontId="4" type="noConversion"/>
  </si>
  <si>
    <t>豬肉餡餅+豆漿</t>
    <phoneticPr fontId="4" type="noConversion"/>
  </si>
  <si>
    <t>包子+鮮奶</t>
    <phoneticPr fontId="4" type="noConversion"/>
  </si>
  <si>
    <t>蔥酥蘿蔔糕湯</t>
    <phoneticPr fontId="4" type="noConversion"/>
  </si>
  <si>
    <t>營養味噌鍋</t>
    <phoneticPr fontId="4" type="noConversion"/>
  </si>
  <si>
    <t>海芽雞蛋粥</t>
  </si>
  <si>
    <t>(高纖麥片飯)</t>
    <phoneticPr fontId="21" type="noConversion"/>
  </si>
  <si>
    <t>蘿蔔麵輪肉茸</t>
    <phoneticPr fontId="4" type="noConversion"/>
  </si>
  <si>
    <t>洋蔥燜雞</t>
  </si>
  <si>
    <t>古早味豬排</t>
  </si>
  <si>
    <r>
      <rPr>
        <b/>
        <sz val="48"/>
        <rFont val="微軟正黑體"/>
        <family val="2"/>
        <charset val="136"/>
      </rPr>
      <t>松子</t>
    </r>
    <r>
      <rPr>
        <sz val="36"/>
        <rFont val="微軟正黑體"/>
        <family val="2"/>
        <charset val="136"/>
      </rPr>
      <t>炒蛋</t>
    </r>
    <phoneticPr fontId="4" type="noConversion"/>
  </si>
  <si>
    <t>包白什錦湯</t>
    <phoneticPr fontId="4" type="noConversion"/>
  </si>
  <si>
    <t>家常油腐丁</t>
    <phoneticPr fontId="4" type="noConversion"/>
  </si>
  <si>
    <t>大瓜燴炒</t>
  </si>
  <si>
    <t>青菜豆腐湯</t>
    <phoneticPr fontId="4" type="noConversion"/>
  </si>
  <si>
    <t>麻香麵線</t>
    <phoneticPr fontId="4" type="noConversion"/>
  </si>
  <si>
    <t xml:space="preserve">八寶粥 </t>
    <phoneticPr fontId="4" type="noConversion"/>
  </si>
  <si>
    <t>全麥吐司+米漿</t>
    <phoneticPr fontId="4" type="noConversion"/>
  </si>
  <si>
    <t>桂圓豆花</t>
  </si>
  <si>
    <t>饅頭+鮮奶</t>
  </si>
  <si>
    <t>聰明鮪魚粥</t>
    <phoneticPr fontId="4" type="noConversion"/>
  </si>
  <si>
    <t>肉燥板條湯</t>
    <phoneticPr fontId="4" type="noConversion"/>
  </si>
  <si>
    <t>鮮肉湯包+鮮奶</t>
  </si>
  <si>
    <t>茄汁鯖魚湯麵</t>
    <phoneticPr fontId="4" type="noConversion"/>
  </si>
  <si>
    <t>玉米雞丁炒飯</t>
    <phoneticPr fontId="4" type="noConversion"/>
  </si>
  <si>
    <r>
      <t>(香香</t>
    </r>
    <r>
      <rPr>
        <b/>
        <sz val="48"/>
        <rFont val="微軟正黑體"/>
        <family val="2"/>
        <charset val="136"/>
      </rPr>
      <t>芝麻</t>
    </r>
    <r>
      <rPr>
        <sz val="36"/>
        <rFont val="微軟正黑體"/>
        <family val="2"/>
        <charset val="136"/>
      </rPr>
      <t>飯)</t>
    </r>
    <phoneticPr fontId="4" type="noConversion"/>
  </si>
  <si>
    <t>滷鮑菇干丁</t>
    <phoneticPr fontId="4" type="noConversion"/>
  </si>
  <si>
    <t>醬爆肉絲</t>
    <phoneticPr fontId="4" type="noConversion"/>
  </si>
  <si>
    <t>日式照燒雞</t>
    <phoneticPr fontId="4" type="noConversion"/>
  </si>
  <si>
    <t>香炒吻仔魚</t>
  </si>
  <si>
    <t>洋蔥肉燥</t>
    <phoneticPr fontId="4" type="noConversion"/>
  </si>
  <si>
    <t>蕃茄高麗菜湯</t>
    <phoneticPr fontId="4" type="noConversion"/>
  </si>
  <si>
    <t>紅蔘炒蛋</t>
    <phoneticPr fontId="4" type="noConversion"/>
  </si>
  <si>
    <t>麻婆豆腐</t>
    <phoneticPr fontId="4" type="noConversion"/>
  </si>
  <si>
    <t>薑炒南瓜</t>
    <phoneticPr fontId="4" type="noConversion"/>
  </si>
  <si>
    <t>健康花菜湯</t>
    <phoneticPr fontId="4" type="noConversion"/>
  </si>
  <si>
    <t>金針排骨湯</t>
    <phoneticPr fontId="4" type="noConversion"/>
  </si>
  <si>
    <t>蘿蔔肉絲湯</t>
    <phoneticPr fontId="4" type="noConversion"/>
  </si>
  <si>
    <t>紫菜蛋花湯</t>
    <phoneticPr fontId="4" type="noConversion"/>
  </si>
  <si>
    <t>家常湯麵</t>
    <phoneticPr fontId="4" type="noConversion"/>
  </si>
  <si>
    <t>銀耳西米露</t>
    <phoneticPr fontId="4" type="noConversion"/>
  </si>
  <si>
    <t>蔥油餅+大麥飲</t>
    <phoneticPr fontId="4" type="noConversion"/>
  </si>
  <si>
    <t>葡萄乾甜米糕</t>
    <phoneticPr fontId="4" type="noConversion"/>
  </si>
  <si>
    <t>米香+豆漿</t>
    <phoneticPr fontId="4" type="noConversion"/>
  </si>
  <si>
    <t>穀類脆片+鮮奶</t>
  </si>
  <si>
    <t>地瓜鹹粥</t>
    <phoneticPr fontId="4" type="noConversion"/>
  </si>
  <si>
    <t>起司果醬三明治</t>
    <phoneticPr fontId="4" type="noConversion"/>
  </si>
  <si>
    <t>越式河粉湯</t>
    <phoneticPr fontId="4" type="noConversion"/>
  </si>
  <si>
    <t>蔬菜炒麵</t>
    <phoneticPr fontId="4" type="noConversion"/>
  </si>
  <si>
    <t>沙茶肉片</t>
    <phoneticPr fontId="4" type="noConversion"/>
  </si>
  <si>
    <t>滷雞腿肉</t>
    <phoneticPr fontId="4" type="noConversion"/>
  </si>
  <si>
    <t>傳統焢肉</t>
  </si>
  <si>
    <t>綠菠滑蛋</t>
  </si>
  <si>
    <r>
      <rPr>
        <b/>
        <sz val="48"/>
        <rFont val="微軟正黑體"/>
        <family val="2"/>
        <charset val="136"/>
      </rPr>
      <t>腰果</t>
    </r>
    <r>
      <rPr>
        <sz val="36"/>
        <rFont val="微軟正黑體"/>
        <family val="2"/>
        <charset val="136"/>
      </rPr>
      <t>西芹玉筍</t>
    </r>
    <phoneticPr fontId="4" type="noConversion"/>
  </si>
  <si>
    <t>肉末洋芋滷</t>
  </si>
  <si>
    <t>白菜滷</t>
  </si>
  <si>
    <t>菇菇洋蔥湯</t>
    <phoneticPr fontId="4" type="noConversion"/>
  </si>
  <si>
    <t>昆布排骨湯</t>
    <phoneticPr fontId="4" type="noConversion"/>
  </si>
  <si>
    <t>豆腐蛋花湯</t>
    <phoneticPr fontId="4" type="noConversion"/>
  </si>
  <si>
    <t>芋頭排骨湯</t>
  </si>
  <si>
    <t>鮮肉細粉湯</t>
    <phoneticPr fontId="4" type="noConversion"/>
  </si>
  <si>
    <t>水煎包+豆漿</t>
    <phoneticPr fontId="4" type="noConversion"/>
  </si>
  <si>
    <t>冬瓜薏仁排骨湯</t>
    <phoneticPr fontId="4" type="noConversion"/>
  </si>
  <si>
    <t>銀絲捲+鮮奶</t>
    <phoneticPr fontId="4" type="noConversion"/>
  </si>
  <si>
    <t>肉羹麵線</t>
    <phoneticPr fontId="4" type="noConversion"/>
  </si>
  <si>
    <t>紅燒豬排</t>
    <phoneticPr fontId="4" type="noConversion"/>
  </si>
  <si>
    <t>鹽水小瓜雞絲</t>
    <phoneticPr fontId="4" type="noConversion"/>
  </si>
  <si>
    <t>麻油枸杞杏鮑菇</t>
    <phoneticPr fontId="4" type="noConversion"/>
  </si>
  <si>
    <t>肉末茄子</t>
    <phoneticPr fontId="4" type="noConversion"/>
  </si>
  <si>
    <t>海芽豆腐湯</t>
    <phoneticPr fontId="4" type="noConversion"/>
  </si>
  <si>
    <t>蕃茄蛋花湯</t>
    <phoneticPr fontId="4" type="noConversion"/>
  </si>
  <si>
    <t>小米肉末粥</t>
    <phoneticPr fontId="4" type="noConversion"/>
  </si>
  <si>
    <t>玉米油腐湯</t>
    <phoneticPr fontId="4" type="noConversion"/>
  </si>
  <si>
    <r>
      <t xml:space="preserve">           本園餐點一律使用國產CAS豬肉、CAS雞肉</t>
    </r>
    <r>
      <rPr>
        <b/>
        <sz val="42"/>
        <rFont val="Microsoft JhengHei UI"/>
        <family val="2"/>
        <charset val="136"/>
      </rPr>
      <t>、CAS雞蛋</t>
    </r>
    <phoneticPr fontId="4" type="noConversion"/>
  </si>
  <si>
    <t>壽喜燒肉片</t>
    <phoneticPr fontId="4" type="noConversion"/>
  </si>
  <si>
    <t>薑燒魚片</t>
    <phoneticPr fontId="4" type="noConversion"/>
  </si>
  <si>
    <t>豉汁魚片</t>
    <phoneticPr fontId="4" type="noConversion"/>
  </si>
  <si>
    <r>
      <rPr>
        <b/>
        <sz val="48"/>
        <rFont val="微軟正黑體"/>
        <family val="2"/>
        <charset val="136"/>
      </rPr>
      <t>腰果</t>
    </r>
    <r>
      <rPr>
        <sz val="36"/>
        <rFont val="微軟正黑體"/>
        <family val="2"/>
        <charset val="136"/>
      </rPr>
      <t>雞丁</t>
    </r>
    <phoneticPr fontId="4" type="noConversion"/>
  </si>
  <si>
    <t>牛蒡排骨湯</t>
    <phoneticPr fontId="4" type="noConversion"/>
  </si>
  <si>
    <t>結頭菜雞骨湯</t>
    <phoneticPr fontId="4" type="noConversion"/>
  </si>
  <si>
    <t>玉米濃湯</t>
    <phoneticPr fontId="4" type="noConversion"/>
  </si>
  <si>
    <t>香香水餃</t>
    <phoneticPr fontId="4" type="noConversion"/>
  </si>
  <si>
    <t>塔香煎蛋</t>
    <phoneticPr fontId="4" type="noConversion"/>
  </si>
  <si>
    <t>黃金蜆湯</t>
    <phoneticPr fontId="4" type="noConversion"/>
  </si>
  <si>
    <t>三絲湯</t>
    <phoneticPr fontId="4" type="noConversion"/>
  </si>
  <si>
    <t>馬來糕+鮮奶</t>
    <phoneticPr fontId="4" type="noConversion"/>
  </si>
  <si>
    <r>
      <rPr>
        <b/>
        <sz val="48"/>
        <rFont val="微軟正黑體"/>
        <family val="2"/>
        <charset val="136"/>
      </rPr>
      <t>芝麻</t>
    </r>
    <r>
      <rPr>
        <sz val="36"/>
        <rFont val="微軟正黑體"/>
        <family val="2"/>
        <charset val="136"/>
      </rPr>
      <t>香拌海芽</t>
    </r>
    <phoneticPr fontId="4" type="noConversion"/>
  </si>
  <si>
    <r>
      <t>紅豆</t>
    </r>
    <r>
      <rPr>
        <sz val="36"/>
        <rFont val="微軟正黑體"/>
        <family val="2"/>
        <charset val="136"/>
      </rPr>
      <t>湯</t>
    </r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</si>
</sst>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F800]dddd\,\ mmmm\ dd\,\ yyyy"/>
    <numFmt numFmtId="177" formatCode="m/d;@"/>
  </numFmts>
  <fonts count="30">
    <font>
      <sz val="12"/>
      <name val="新細明體"/>
      <family val="1"/>
      <charset val="136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b/>
      <sz val="20"/>
      <name val="新細明體"/>
      <family val="1"/>
      <charset val="136"/>
    </font>
    <font>
      <sz val="20"/>
      <name val="Century Gothic"/>
      <family val="2"/>
    </font>
    <font>
      <sz val="12"/>
      <name val="新細明體"/>
      <family val="1"/>
      <charset val="136"/>
    </font>
    <font>
      <sz val="16"/>
      <name val="Century Gothic"/>
      <family val="2"/>
    </font>
    <font>
      <b/>
      <sz val="26"/>
      <name val="微軟正黑體"/>
      <family val="2"/>
      <charset val="136"/>
    </font>
    <font>
      <sz val="28"/>
      <name val="微軟正黑體"/>
      <family val="2"/>
      <charset val="136"/>
    </font>
    <font>
      <sz val="24"/>
      <name val="Century Gothic"/>
      <family val="2"/>
    </font>
    <font>
      <sz val="12"/>
      <color theme="1"/>
      <name val="新細明體"/>
      <family val="1"/>
      <charset val="136"/>
      <scheme val="minor"/>
    </font>
    <font>
      <b/>
      <sz val="36"/>
      <name val="微軟正黑體"/>
      <family val="2"/>
      <charset val="136"/>
    </font>
    <font>
      <sz val="36"/>
      <name val="微軟正黑體"/>
      <family val="2"/>
      <charset val="136"/>
    </font>
    <font>
      <b/>
      <sz val="36"/>
      <name val="華康兒風體W3"/>
      <family val="2"/>
      <charset val="136"/>
    </font>
    <font>
      <b/>
      <sz val="48"/>
      <name val="微軟正黑體"/>
      <family val="2"/>
      <charset val="136"/>
    </font>
    <font>
      <b/>
      <sz val="45"/>
      <name val="微軟正黑體"/>
      <family val="2"/>
      <charset val="136"/>
    </font>
    <font>
      <b/>
      <sz val="42"/>
      <name val="微軟正黑體"/>
      <family val="2"/>
      <charset val="136"/>
    </font>
    <font>
      <sz val="36"/>
      <color indexed="8"/>
      <name val="微軟正黑體"/>
      <family val="2"/>
      <charset val="136"/>
    </font>
    <font>
      <sz val="36"/>
      <color indexed="8"/>
      <name val="文鼎中粗隸"/>
      <family val="1"/>
      <charset val="136"/>
    </font>
    <font>
      <sz val="9"/>
      <name val="新細明體"/>
      <family val="2"/>
      <charset val="136"/>
      <scheme val="minor"/>
    </font>
    <font>
      <sz val="20"/>
      <name val="新細明體"/>
      <family val="1"/>
      <charset val="136"/>
    </font>
    <font>
      <b/>
      <sz val="72"/>
      <color theme="5" tint="-0.499984740745262"/>
      <name val="華康兒風體W3"/>
      <family val="2"/>
      <charset val="136"/>
    </font>
    <font>
      <b/>
      <sz val="72"/>
      <color rgb="FFFF6699"/>
      <name val="華康兒風體W3"/>
      <family val="2"/>
      <charset val="136"/>
    </font>
    <font>
      <b/>
      <sz val="72"/>
      <color rgb="FF9999FF"/>
      <name val="華康兒風體W3"/>
      <family val="2"/>
      <charset val="136"/>
    </font>
    <font>
      <sz val="20"/>
      <name val="微軟正黑體"/>
      <family val="2"/>
      <charset val="136"/>
    </font>
    <font>
      <b/>
      <sz val="42"/>
      <name val="Microsoft JhengHei UI"/>
      <family val="2"/>
      <charset val="136"/>
    </font>
    <font>
      <sz val="20"/>
      <color indexed="8"/>
      <name val="新細明體"/>
      <family val="1"/>
      <charset val="136"/>
    </font>
    <font>
      <sz val="20"/>
      <color indexed="8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</fills>
  <borders count="27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</borders>
  <cellStyleXfs count="132">
    <xf numFmtId="0" fontId="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7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</cellStyleXfs>
  <cellXfs count="64">
    <xf numFmtId="0" fontId="0" fillId="0" borderId="0" xfId="0">
      <alignment vertical="center"/>
    </xf>
    <xf numFmtId="0" fontId="17" fillId="0" borderId="0" xfId="37" applyFont="1" applyAlignment="1">
      <alignment horizontal="left" vertical="center"/>
    </xf>
    <xf numFmtId="0" fontId="18" fillId="0" borderId="0" xfId="37" applyFont="1" applyAlignment="1">
      <alignment horizontal="left" vertical="center"/>
    </xf>
    <xf numFmtId="177" fontId="13" fillId="4" borderId="9" xfId="36" applyNumberFormat="1" applyFont="1" applyFill="1" applyBorder="1" applyAlignment="1">
      <alignment horizontal="right" vertical="center" shrinkToFit="1"/>
    </xf>
    <xf numFmtId="176" fontId="13" fillId="4" borderId="7" xfId="36" applyNumberFormat="1" applyFont="1" applyFill="1" applyBorder="1" applyAlignment="1">
      <alignment horizontal="left" vertical="center" shrinkToFit="1"/>
    </xf>
    <xf numFmtId="176" fontId="13" fillId="4" borderId="19" xfId="36" applyNumberFormat="1" applyFont="1" applyFill="1" applyBorder="1" applyAlignment="1">
      <alignment horizontal="left" vertical="center" shrinkToFit="1"/>
    </xf>
    <xf numFmtId="0" fontId="15" fillId="0" borderId="0" xfId="37" applyFont="1" applyAlignment="1">
      <alignment horizontal="right" indent="1"/>
    </xf>
    <xf numFmtId="0" fontId="10" fillId="0" borderId="0" xfId="36" applyFont="1" applyAlignment="1">
      <alignment horizontal="center" vertical="center" shrinkToFit="1"/>
    </xf>
    <xf numFmtId="0" fontId="22" fillId="0" borderId="0" xfId="36" applyFont="1" applyAlignment="1">
      <alignment horizontal="left" vertical="center" shrinkToFit="1"/>
    </xf>
    <xf numFmtId="0" fontId="22" fillId="0" borderId="0" xfId="36" applyFont="1" applyAlignment="1">
      <alignment vertical="center" shrinkToFit="1"/>
    </xf>
    <xf numFmtId="0" fontId="6" fillId="0" borderId="0" xfId="36" applyFont="1" applyAlignment="1">
      <alignment vertical="center" shrinkToFit="1"/>
    </xf>
    <xf numFmtId="0" fontId="8" fillId="0" borderId="0" xfId="131" applyFont="1"/>
    <xf numFmtId="0" fontId="13" fillId="4" borderId="4" xfId="131" applyFont="1" applyFill="1" applyBorder="1" applyAlignment="1">
      <alignment horizontal="center" vertical="center" shrinkToFit="1"/>
    </xf>
    <xf numFmtId="0" fontId="9" fillId="0" borderId="0" xfId="131" applyFont="1"/>
    <xf numFmtId="0" fontId="19" fillId="2" borderId="5" xfId="131" applyFont="1" applyFill="1" applyBorder="1" applyAlignment="1">
      <alignment horizontal="center" vertical="center" wrapText="1" shrinkToFit="1"/>
    </xf>
    <xf numFmtId="0" fontId="11" fillId="0" borderId="0" xfId="131" applyFont="1"/>
    <xf numFmtId="0" fontId="19" fillId="3" borderId="3" xfId="131" applyFont="1" applyFill="1" applyBorder="1" applyAlignment="1">
      <alignment horizontal="center" vertical="center" wrapText="1" shrinkToFit="1"/>
    </xf>
    <xf numFmtId="0" fontId="19" fillId="0" borderId="0" xfId="131" applyFont="1" applyAlignment="1">
      <alignment horizontal="center" vertical="center" shrinkToFit="1"/>
    </xf>
    <xf numFmtId="0" fontId="20" fillId="0" borderId="0" xfId="131" applyFont="1" applyAlignment="1">
      <alignment horizontal="center" vertical="center" shrinkToFit="1"/>
    </xf>
    <xf numFmtId="0" fontId="6" fillId="0" borderId="0" xfId="131" applyFont="1"/>
    <xf numFmtId="0" fontId="3" fillId="0" borderId="0" xfId="1">
      <alignment vertical="center"/>
    </xf>
    <xf numFmtId="0" fontId="5" fillId="0" borderId="0" xfId="1" applyFont="1" applyAlignment="1">
      <alignment horizontal="left" vertical="center"/>
    </xf>
    <xf numFmtId="0" fontId="26" fillId="0" borderId="0" xfId="131" applyFont="1" applyAlignment="1">
      <alignment wrapText="1"/>
    </xf>
    <xf numFmtId="0" fontId="13" fillId="0" borderId="0" xfId="1" applyFont="1" applyAlignment="1">
      <alignment horizontal="left" vertical="center"/>
    </xf>
    <xf numFmtId="0" fontId="14" fillId="0" borderId="0" xfId="1" applyFont="1" applyAlignment="1">
      <alignment horizontal="left" vertical="center" wrapText="1"/>
    </xf>
    <xf numFmtId="0" fontId="14" fillId="3" borderId="12" xfId="36" applyFont="1" applyFill="1" applyBorder="1" applyAlignment="1">
      <alignment horizontal="center" vertical="center" shrinkToFit="1"/>
    </xf>
    <xf numFmtId="0" fontId="14" fillId="3" borderId="2" xfId="36" applyFont="1" applyFill="1" applyBorder="1" applyAlignment="1">
      <alignment horizontal="center" vertical="center" shrinkToFit="1"/>
    </xf>
    <xf numFmtId="0" fontId="13" fillId="0" borderId="0" xfId="1" applyFont="1" applyAlignment="1">
      <alignment horizontal="left" vertical="center" wrapText="1"/>
    </xf>
    <xf numFmtId="0" fontId="14" fillId="0" borderId="0" xfId="1" applyFont="1" applyAlignment="1">
      <alignment horizontal="left" vertical="center" wrapText="1"/>
    </xf>
    <xf numFmtId="0" fontId="14" fillId="0" borderId="11" xfId="36" applyFont="1" applyBorder="1" applyAlignment="1">
      <alignment horizontal="center" vertical="center" shrinkToFit="1"/>
    </xf>
    <xf numFmtId="0" fontId="14" fillId="0" borderId="1" xfId="36" applyFont="1" applyBorder="1" applyAlignment="1">
      <alignment horizontal="center" vertical="center" shrinkToFit="1"/>
    </xf>
    <xf numFmtId="0" fontId="14" fillId="0" borderId="16" xfId="36" applyFont="1" applyBorder="1" applyAlignment="1">
      <alignment horizontal="center" vertical="center" shrinkToFit="1"/>
    </xf>
    <xf numFmtId="0" fontId="14" fillId="0" borderId="6" xfId="36" applyFont="1" applyBorder="1" applyAlignment="1">
      <alignment horizontal="center" vertical="center" shrinkToFit="1"/>
    </xf>
    <xf numFmtId="177" fontId="13" fillId="0" borderId="23" xfId="131" applyNumberFormat="1" applyFont="1" applyBorder="1" applyAlignment="1">
      <alignment horizontal="right" vertical="center" shrinkToFit="1"/>
    </xf>
    <xf numFmtId="0" fontId="14" fillId="2" borderId="11" xfId="36" applyFont="1" applyFill="1" applyBorder="1" applyAlignment="1">
      <alignment horizontal="center" vertical="center" shrinkToFit="1"/>
    </xf>
    <xf numFmtId="0" fontId="14" fillId="2" borderId="1" xfId="36" applyFont="1" applyFill="1" applyBorder="1" applyAlignment="1">
      <alignment horizontal="center" vertical="center" shrinkToFit="1"/>
    </xf>
    <xf numFmtId="0" fontId="19" fillId="0" borderId="14" xfId="131" applyFont="1" applyBorder="1" applyAlignment="1">
      <alignment horizontal="center" vertical="center" textRotation="255" wrapText="1" shrinkToFit="1"/>
    </xf>
    <xf numFmtId="0" fontId="19" fillId="0" borderId="13" xfId="131" applyFont="1" applyBorder="1" applyAlignment="1">
      <alignment horizontal="center" vertical="center" textRotation="255" wrapText="1" shrinkToFit="1"/>
    </xf>
    <xf numFmtId="0" fontId="19" fillId="0" borderId="15" xfId="131" applyFont="1" applyBorder="1" applyAlignment="1">
      <alignment horizontal="center" vertical="center" textRotation="255" wrapText="1" shrinkToFit="1"/>
    </xf>
    <xf numFmtId="0" fontId="14" fillId="0" borderId="10" xfId="36" applyFont="1" applyBorder="1" applyAlignment="1">
      <alignment horizontal="center" vertical="center" shrinkToFit="1"/>
    </xf>
    <xf numFmtId="0" fontId="14" fillId="0" borderId="8" xfId="36" applyFont="1" applyBorder="1" applyAlignment="1">
      <alignment horizontal="center" vertical="center" shrinkToFit="1"/>
    </xf>
    <xf numFmtId="0" fontId="14" fillId="0" borderId="17" xfId="36" applyFont="1" applyBorder="1" applyAlignment="1">
      <alignment horizontal="center" vertical="center" shrinkToFit="1"/>
    </xf>
    <xf numFmtId="0" fontId="14" fillId="0" borderId="20" xfId="36" applyFont="1" applyBorder="1" applyAlignment="1">
      <alignment horizontal="center" vertical="center" shrinkToFit="1"/>
    </xf>
    <xf numFmtId="0" fontId="14" fillId="3" borderId="18" xfId="36" applyFont="1" applyFill="1" applyBorder="1" applyAlignment="1">
      <alignment horizontal="center" vertical="center" shrinkToFit="1"/>
    </xf>
    <xf numFmtId="0" fontId="14" fillId="2" borderId="21" xfId="36" applyFont="1" applyFill="1" applyBorder="1" applyAlignment="1">
      <alignment horizontal="center" vertical="center" shrinkToFit="1"/>
    </xf>
    <xf numFmtId="0" fontId="14" fillId="2" borderId="22" xfId="36" applyFont="1" applyFill="1" applyBorder="1" applyAlignment="1">
      <alignment horizontal="center" vertical="center" shrinkToFit="1"/>
    </xf>
    <xf numFmtId="0" fontId="23" fillId="0" borderId="0" xfId="131" applyFont="1" applyAlignment="1">
      <alignment horizontal="center" vertical="center"/>
    </xf>
    <xf numFmtId="0" fontId="28" fillId="0" borderId="0" xfId="131" applyFont="1" applyAlignment="1">
      <alignment horizontal="left" vertical="center" shrinkToFit="1"/>
    </xf>
    <xf numFmtId="0" fontId="28" fillId="0" borderId="0" xfId="131" applyFont="1" applyAlignment="1">
      <alignment vertical="center" shrinkToFit="1"/>
    </xf>
    <xf numFmtId="0" fontId="29" fillId="0" borderId="0" xfId="131" applyFont="1" applyAlignment="1">
      <alignment vertical="center" shrinkToFit="1"/>
    </xf>
    <xf numFmtId="0" fontId="3" fillId="0" borderId="24" xfId="1" applyBorder="1" applyAlignment="1">
      <alignment vertical="center" shrinkToFit="1"/>
    </xf>
    <xf numFmtId="0" fontId="3" fillId="0" borderId="26" xfId="1" applyBorder="1" applyAlignment="1">
      <alignment vertical="center" shrinkToFit="1"/>
    </xf>
    <xf numFmtId="0" fontId="3" fillId="0" borderId="0" xfId="1" applyAlignment="1">
      <alignment vertical="center" shrinkToFit="1"/>
    </xf>
    <xf numFmtId="0" fontId="3" fillId="0" borderId="17" xfId="1" applyBorder="1" applyAlignment="1">
      <alignment vertical="center" shrinkToFit="1"/>
    </xf>
    <xf numFmtId="0" fontId="3" fillId="0" borderId="25" xfId="1" applyBorder="1" applyAlignment="1">
      <alignment vertical="center" shrinkToFit="1"/>
    </xf>
    <xf numFmtId="0" fontId="3" fillId="0" borderId="18" xfId="1" applyBorder="1" applyAlignment="1">
      <alignment vertical="center" shrinkToFit="1"/>
    </xf>
    <xf numFmtId="0" fontId="14" fillId="0" borderId="11" xfId="36" applyFont="1" applyFill="1" applyBorder="1" applyAlignment="1">
      <alignment horizontal="center" vertical="center" shrinkToFit="1"/>
    </xf>
    <xf numFmtId="0" fontId="14" fillId="0" borderId="1" xfId="36" applyFont="1" applyFill="1" applyBorder="1" applyAlignment="1">
      <alignment horizontal="center" vertical="center" shrinkToFit="1"/>
    </xf>
    <xf numFmtId="0" fontId="14" fillId="0" borderId="16" xfId="36" applyFont="1" applyFill="1" applyBorder="1" applyAlignment="1">
      <alignment horizontal="center" vertical="center" shrinkToFit="1"/>
    </xf>
    <xf numFmtId="0" fontId="14" fillId="0" borderId="6" xfId="36" applyFont="1" applyFill="1" applyBorder="1" applyAlignment="1">
      <alignment horizontal="center" vertical="center" shrinkToFit="1"/>
    </xf>
    <xf numFmtId="0" fontId="14" fillId="0" borderId="10" xfId="36" applyFont="1" applyFill="1" applyBorder="1" applyAlignment="1">
      <alignment horizontal="center" vertical="center" shrinkToFit="1"/>
    </xf>
    <xf numFmtId="0" fontId="14" fillId="0" borderId="8" xfId="36" applyFont="1" applyFill="1" applyBorder="1" applyAlignment="1">
      <alignment horizontal="center" vertical="center" shrinkToFit="1"/>
    </xf>
    <xf numFmtId="0" fontId="14" fillId="0" borderId="17" xfId="36" applyFont="1" applyFill="1" applyBorder="1" applyAlignment="1">
      <alignment horizontal="center" vertical="center" shrinkToFit="1"/>
    </xf>
    <xf numFmtId="0" fontId="14" fillId="0" borderId="20" xfId="36" applyFont="1" applyFill="1" applyBorder="1" applyAlignment="1">
      <alignment horizontal="center" vertical="center" shrinkToFit="1"/>
    </xf>
  </cellXfs>
  <cellStyles count="132">
    <cellStyle name="Excel Built-in Normal" xfId="91" xr:uid="{00000000-0005-0000-0000-000000000000}"/>
    <cellStyle name="一般" xfId="0" builtinId="0"/>
    <cellStyle name="一般 10" xfId="1" xr:uid="{00000000-0005-0000-0000-000002000000}"/>
    <cellStyle name="一般 10 2" xfId="2" xr:uid="{00000000-0005-0000-0000-000003000000}"/>
    <cellStyle name="一般 10 2 2" xfId="53" xr:uid="{00000000-0005-0000-0000-000004000000}"/>
    <cellStyle name="一般 10 2 3" xfId="54" xr:uid="{00000000-0005-0000-0000-000005000000}"/>
    <cellStyle name="一般 11" xfId="55" xr:uid="{00000000-0005-0000-0000-000006000000}"/>
    <cellStyle name="一般 12" xfId="56" xr:uid="{00000000-0005-0000-0000-000007000000}"/>
    <cellStyle name="一般 13" xfId="57" xr:uid="{00000000-0005-0000-0000-000008000000}"/>
    <cellStyle name="一般 14" xfId="58" xr:uid="{00000000-0005-0000-0000-000009000000}"/>
    <cellStyle name="一般 15" xfId="59" xr:uid="{00000000-0005-0000-0000-00000A000000}"/>
    <cellStyle name="一般 16" xfId="60" xr:uid="{00000000-0005-0000-0000-00000B000000}"/>
    <cellStyle name="一般 17" xfId="3" xr:uid="{00000000-0005-0000-0000-00000C000000}"/>
    <cellStyle name="一般 17 2" xfId="4" xr:uid="{00000000-0005-0000-0000-00000D000000}"/>
    <cellStyle name="一般 17 2 2" xfId="5" xr:uid="{00000000-0005-0000-0000-00000E000000}"/>
    <cellStyle name="一般 17 2 2 2" xfId="61" xr:uid="{00000000-0005-0000-0000-00000F000000}"/>
    <cellStyle name="一般 17 2 3" xfId="129" xr:uid="{00000000-0005-0000-0000-000010000000}"/>
    <cellStyle name="一般 17 3" xfId="62" xr:uid="{00000000-0005-0000-0000-000011000000}"/>
    <cellStyle name="一般 18" xfId="63" xr:uid="{00000000-0005-0000-0000-000012000000}"/>
    <cellStyle name="一般 19" xfId="64" xr:uid="{00000000-0005-0000-0000-000013000000}"/>
    <cellStyle name="一般 19 2" xfId="65" xr:uid="{00000000-0005-0000-0000-000014000000}"/>
    <cellStyle name="一般 2" xfId="6" xr:uid="{00000000-0005-0000-0000-000015000000}"/>
    <cellStyle name="一般 2 2" xfId="7" xr:uid="{00000000-0005-0000-0000-000016000000}"/>
    <cellStyle name="一般 2 2 2" xfId="8" xr:uid="{00000000-0005-0000-0000-000017000000}"/>
    <cellStyle name="一般 2 2 2 2" xfId="9" xr:uid="{00000000-0005-0000-0000-000018000000}"/>
    <cellStyle name="一般 2 2 2 3" xfId="10" xr:uid="{00000000-0005-0000-0000-000019000000}"/>
    <cellStyle name="一般 2 2 2 4" xfId="11" xr:uid="{00000000-0005-0000-0000-00001A000000}"/>
    <cellStyle name="一般 2 2 3" xfId="12" xr:uid="{00000000-0005-0000-0000-00001B000000}"/>
    <cellStyle name="一般 2 2 3 2" xfId="66" xr:uid="{00000000-0005-0000-0000-00001C000000}"/>
    <cellStyle name="一般 2 2 4" xfId="13" xr:uid="{00000000-0005-0000-0000-00001D000000}"/>
    <cellStyle name="一般 2 2 4 2" xfId="67" xr:uid="{00000000-0005-0000-0000-00001E000000}"/>
    <cellStyle name="一般 2 2 5" xfId="14" xr:uid="{00000000-0005-0000-0000-00001F000000}"/>
    <cellStyle name="一般 2 2 5 2" xfId="68" xr:uid="{00000000-0005-0000-0000-000020000000}"/>
    <cellStyle name="一般 2 2 6" xfId="69" xr:uid="{00000000-0005-0000-0000-000021000000}"/>
    <cellStyle name="一般 2 2 7" xfId="92" xr:uid="{00000000-0005-0000-0000-000022000000}"/>
    <cellStyle name="一般 2 2 8" xfId="93" xr:uid="{00000000-0005-0000-0000-000023000000}"/>
    <cellStyle name="一般 2 2 9" xfId="94" xr:uid="{00000000-0005-0000-0000-000024000000}"/>
    <cellStyle name="一般 2 3" xfId="15" xr:uid="{00000000-0005-0000-0000-000025000000}"/>
    <cellStyle name="一般 2 3 2" xfId="70" xr:uid="{00000000-0005-0000-0000-000026000000}"/>
    <cellStyle name="一般 2 3 3" xfId="71" xr:uid="{00000000-0005-0000-0000-000027000000}"/>
    <cellStyle name="一般 2 3 4" xfId="86" xr:uid="{00000000-0005-0000-0000-000028000000}"/>
    <cellStyle name="一般 2 4" xfId="16" xr:uid="{00000000-0005-0000-0000-000029000000}"/>
    <cellStyle name="一般 2 5" xfId="17" xr:uid="{00000000-0005-0000-0000-00002A000000}"/>
    <cellStyle name="一般 2 6" xfId="18" xr:uid="{00000000-0005-0000-0000-00002B000000}"/>
    <cellStyle name="一般 2 7" xfId="87" xr:uid="{00000000-0005-0000-0000-00002C000000}"/>
    <cellStyle name="一般 20" xfId="72" xr:uid="{00000000-0005-0000-0000-00002D000000}"/>
    <cellStyle name="一般 21" xfId="19" xr:uid="{00000000-0005-0000-0000-00002E000000}"/>
    <cellStyle name="一般 22" xfId="20" xr:uid="{00000000-0005-0000-0000-00002F000000}"/>
    <cellStyle name="一般 22 2" xfId="73" xr:uid="{00000000-0005-0000-0000-000030000000}"/>
    <cellStyle name="一般 22 3" xfId="74" xr:uid="{00000000-0005-0000-0000-000031000000}"/>
    <cellStyle name="一般 23" xfId="21" xr:uid="{00000000-0005-0000-0000-000032000000}"/>
    <cellStyle name="一般 24" xfId="22" xr:uid="{00000000-0005-0000-0000-000033000000}"/>
    <cellStyle name="一般 25" xfId="23" xr:uid="{00000000-0005-0000-0000-000034000000}"/>
    <cellStyle name="一般 26" xfId="24" xr:uid="{00000000-0005-0000-0000-000035000000}"/>
    <cellStyle name="一般 26 2" xfId="75" xr:uid="{00000000-0005-0000-0000-000036000000}"/>
    <cellStyle name="一般 26 3" xfId="76" xr:uid="{00000000-0005-0000-0000-000037000000}"/>
    <cellStyle name="一般 27" xfId="77" xr:uid="{00000000-0005-0000-0000-000038000000}"/>
    <cellStyle name="一般 28" xfId="25" xr:uid="{00000000-0005-0000-0000-000039000000}"/>
    <cellStyle name="一般 29" xfId="78" xr:uid="{00000000-0005-0000-0000-00003A000000}"/>
    <cellStyle name="一般 3" xfId="26" xr:uid="{00000000-0005-0000-0000-00003B000000}"/>
    <cellStyle name="一般 3 10" xfId="101" xr:uid="{00000000-0005-0000-0000-00003C000000}"/>
    <cellStyle name="一般 3 11" xfId="102" xr:uid="{00000000-0005-0000-0000-00003D000000}"/>
    <cellStyle name="一般 3 12" xfId="103" xr:uid="{00000000-0005-0000-0000-00003E000000}"/>
    <cellStyle name="一般 3 13" xfId="104" xr:uid="{00000000-0005-0000-0000-00003F000000}"/>
    <cellStyle name="一般 3 14" xfId="105" xr:uid="{00000000-0005-0000-0000-000040000000}"/>
    <cellStyle name="一般 3 15" xfId="106" xr:uid="{00000000-0005-0000-0000-000041000000}"/>
    <cellStyle name="一般 3 16" xfId="107" xr:uid="{00000000-0005-0000-0000-000042000000}"/>
    <cellStyle name="一般 3 17" xfId="108" xr:uid="{00000000-0005-0000-0000-000043000000}"/>
    <cellStyle name="一般 3 18" xfId="109" xr:uid="{00000000-0005-0000-0000-000044000000}"/>
    <cellStyle name="一般 3 19" xfId="110" xr:uid="{00000000-0005-0000-0000-000045000000}"/>
    <cellStyle name="一般 3 2" xfId="27" xr:uid="{00000000-0005-0000-0000-000046000000}"/>
    <cellStyle name="一般 3 2 2" xfId="28" xr:uid="{00000000-0005-0000-0000-000047000000}"/>
    <cellStyle name="一般 3 2 3" xfId="29" xr:uid="{00000000-0005-0000-0000-000048000000}"/>
    <cellStyle name="一般 3 2 4" xfId="30" xr:uid="{00000000-0005-0000-0000-000049000000}"/>
    <cellStyle name="一般 3 2 5" xfId="130" xr:uid="{00000000-0005-0000-0000-00004A000000}"/>
    <cellStyle name="一般 3 20" xfId="111" xr:uid="{00000000-0005-0000-0000-00004B000000}"/>
    <cellStyle name="一般 3 3" xfId="79" xr:uid="{00000000-0005-0000-0000-00004C000000}"/>
    <cellStyle name="一般 3 4" xfId="95" xr:uid="{00000000-0005-0000-0000-00004D000000}"/>
    <cellStyle name="一般 3 5" xfId="96" xr:uid="{00000000-0005-0000-0000-00004E000000}"/>
    <cellStyle name="一般 3 6" xfId="97" xr:uid="{00000000-0005-0000-0000-00004F000000}"/>
    <cellStyle name="一般 3 7" xfId="112" xr:uid="{00000000-0005-0000-0000-000050000000}"/>
    <cellStyle name="一般 3 8" xfId="113" xr:uid="{00000000-0005-0000-0000-000051000000}"/>
    <cellStyle name="一般 3 9" xfId="114" xr:uid="{00000000-0005-0000-0000-000052000000}"/>
    <cellStyle name="一般 30" xfId="31" xr:uid="{00000000-0005-0000-0000-000053000000}"/>
    <cellStyle name="一般 31" xfId="80" xr:uid="{00000000-0005-0000-0000-000054000000}"/>
    <cellStyle name="一般 32" xfId="52" xr:uid="{00000000-0005-0000-0000-000055000000}"/>
    <cellStyle name="一般 33" xfId="88" xr:uid="{00000000-0005-0000-0000-000056000000}"/>
    <cellStyle name="一般 33 10" xfId="115" xr:uid="{00000000-0005-0000-0000-000057000000}"/>
    <cellStyle name="一般 33 11" xfId="116" xr:uid="{00000000-0005-0000-0000-000058000000}"/>
    <cellStyle name="一般 33 12" xfId="117" xr:uid="{00000000-0005-0000-0000-000059000000}"/>
    <cellStyle name="一般 33 13" xfId="118" xr:uid="{00000000-0005-0000-0000-00005A000000}"/>
    <cellStyle name="一般 33 14" xfId="119" xr:uid="{00000000-0005-0000-0000-00005B000000}"/>
    <cellStyle name="一般 33 15" xfId="120" xr:uid="{00000000-0005-0000-0000-00005C000000}"/>
    <cellStyle name="一般 33 2" xfId="121" xr:uid="{00000000-0005-0000-0000-00005D000000}"/>
    <cellStyle name="一般 33 3" xfId="122" xr:uid="{00000000-0005-0000-0000-00005E000000}"/>
    <cellStyle name="一般 33 4" xfId="123" xr:uid="{00000000-0005-0000-0000-00005F000000}"/>
    <cellStyle name="一般 33 5" xfId="124" xr:uid="{00000000-0005-0000-0000-000060000000}"/>
    <cellStyle name="一般 33 6" xfId="125" xr:uid="{00000000-0005-0000-0000-000061000000}"/>
    <cellStyle name="一般 33 7" xfId="126" xr:uid="{00000000-0005-0000-0000-000062000000}"/>
    <cellStyle name="一般 33 8" xfId="127" xr:uid="{00000000-0005-0000-0000-000063000000}"/>
    <cellStyle name="一般 33 9" xfId="128" xr:uid="{00000000-0005-0000-0000-000064000000}"/>
    <cellStyle name="一般 34" xfId="81" xr:uid="{00000000-0005-0000-0000-000065000000}"/>
    <cellStyle name="一般 35" xfId="89" xr:uid="{00000000-0005-0000-0000-000066000000}"/>
    <cellStyle name="一般 36" xfId="90" xr:uid="{00000000-0005-0000-0000-000067000000}"/>
    <cellStyle name="一般 4" xfId="32" xr:uid="{00000000-0005-0000-0000-000068000000}"/>
    <cellStyle name="一般 4 2" xfId="33" xr:uid="{00000000-0005-0000-0000-000069000000}"/>
    <cellStyle name="一般 4 3" xfId="34" xr:uid="{00000000-0005-0000-0000-00006A000000}"/>
    <cellStyle name="一般 4 4" xfId="35" xr:uid="{00000000-0005-0000-0000-00006B000000}"/>
    <cellStyle name="一般 4 5" xfId="82" xr:uid="{00000000-0005-0000-0000-00006C000000}"/>
    <cellStyle name="一般 5" xfId="36" xr:uid="{00000000-0005-0000-0000-00006D000000}"/>
    <cellStyle name="一般 5 10" xfId="131" xr:uid="{4157496C-FD34-483F-BBEA-DD6C6CA6698E}"/>
    <cellStyle name="一般 5 2" xfId="37" xr:uid="{00000000-0005-0000-0000-00006E000000}"/>
    <cellStyle name="一般 5 2 2" xfId="38" xr:uid="{00000000-0005-0000-0000-00006F000000}"/>
    <cellStyle name="一般 5 2 3" xfId="39" xr:uid="{00000000-0005-0000-0000-000070000000}"/>
    <cellStyle name="一般 5 2 4" xfId="40" xr:uid="{00000000-0005-0000-0000-000071000000}"/>
    <cellStyle name="一般 5 3" xfId="41" xr:uid="{00000000-0005-0000-0000-000072000000}"/>
    <cellStyle name="一般 5 4" xfId="42" xr:uid="{00000000-0005-0000-0000-000073000000}"/>
    <cellStyle name="一般 5 4 2" xfId="85" xr:uid="{00000000-0005-0000-0000-000074000000}"/>
    <cellStyle name="一般 5 4 3" xfId="98" xr:uid="{00000000-0005-0000-0000-000075000000}"/>
    <cellStyle name="一般 5 4 4" xfId="99" xr:uid="{00000000-0005-0000-0000-000076000000}"/>
    <cellStyle name="一般 5 4 5" xfId="100" xr:uid="{00000000-0005-0000-0000-000077000000}"/>
    <cellStyle name="一般 5 5" xfId="43" xr:uid="{00000000-0005-0000-0000-000078000000}"/>
    <cellStyle name="一般 5 6" xfId="83" xr:uid="{00000000-0005-0000-0000-000079000000}"/>
    <cellStyle name="一般 6" xfId="44" xr:uid="{00000000-0005-0000-0000-00007A000000}"/>
    <cellStyle name="一般 6 2" xfId="45" xr:uid="{00000000-0005-0000-0000-00007B000000}"/>
    <cellStyle name="一般 7" xfId="46" xr:uid="{00000000-0005-0000-0000-00007C000000}"/>
    <cellStyle name="一般 8" xfId="47" xr:uid="{00000000-0005-0000-0000-00007D000000}"/>
    <cellStyle name="一般 8 2" xfId="48" xr:uid="{00000000-0005-0000-0000-00007E000000}"/>
    <cellStyle name="一般 9" xfId="49" xr:uid="{00000000-0005-0000-0000-00007F000000}"/>
    <cellStyle name="一般 9 2" xfId="50" xr:uid="{00000000-0005-0000-0000-000080000000}"/>
    <cellStyle name="一般 9 3" xfId="84" xr:uid="{00000000-0005-0000-0000-000081000000}"/>
    <cellStyle name="百分比 2" xfId="51" xr:uid="{00000000-0005-0000-0000-000082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6699FF"/>
      <color rgb="FF66CCFF"/>
      <color rgb="FFFF9933"/>
      <color rgb="FF0066FF"/>
      <color rgb="FF9999FF"/>
      <color rgb="FFCCFFFF"/>
      <color rgb="FFFF6699"/>
      <color rgb="FFCC6600"/>
      <color rgb="FFCC99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13" Type="http://schemas.openxmlformats.org/officeDocument/2006/relationships/image" Target="../media/image11.png"/><Relationship Id="rId18" Type="http://schemas.openxmlformats.org/officeDocument/2006/relationships/image" Target="../media/image15.png"/><Relationship Id="rId3" Type="http://schemas.microsoft.com/office/2007/relationships/hdphoto" Target="../media/hdphoto1.wdp"/><Relationship Id="rId21" Type="http://schemas.openxmlformats.org/officeDocument/2006/relationships/image" Target="../media/image18.png"/><Relationship Id="rId7" Type="http://schemas.openxmlformats.org/officeDocument/2006/relationships/image" Target="../media/image6.png"/><Relationship Id="rId12" Type="http://schemas.microsoft.com/office/2007/relationships/hdphoto" Target="../media/hdphoto2.wdp"/><Relationship Id="rId17" Type="http://schemas.openxmlformats.org/officeDocument/2006/relationships/image" Target="../media/image14.png"/><Relationship Id="rId2" Type="http://schemas.openxmlformats.org/officeDocument/2006/relationships/image" Target="../media/image2.png"/><Relationship Id="rId16" Type="http://schemas.openxmlformats.org/officeDocument/2006/relationships/image" Target="../media/image13.png"/><Relationship Id="rId20" Type="http://schemas.openxmlformats.org/officeDocument/2006/relationships/image" Target="../media/image17.jpeg"/><Relationship Id="rId1" Type="http://schemas.openxmlformats.org/officeDocument/2006/relationships/image" Target="../media/image1.png"/><Relationship Id="rId6" Type="http://schemas.openxmlformats.org/officeDocument/2006/relationships/image" Target="../media/image5.png"/><Relationship Id="rId11" Type="http://schemas.openxmlformats.org/officeDocument/2006/relationships/image" Target="../media/image10.png"/><Relationship Id="rId5" Type="http://schemas.openxmlformats.org/officeDocument/2006/relationships/image" Target="../media/image4.png"/><Relationship Id="rId15" Type="http://schemas.openxmlformats.org/officeDocument/2006/relationships/image" Target="../media/image12.png"/><Relationship Id="rId23" Type="http://schemas.openxmlformats.org/officeDocument/2006/relationships/image" Target="../media/image20.png"/><Relationship Id="rId10" Type="http://schemas.openxmlformats.org/officeDocument/2006/relationships/image" Target="../media/image9.png"/><Relationship Id="rId19" Type="http://schemas.openxmlformats.org/officeDocument/2006/relationships/image" Target="../media/image16.png"/><Relationship Id="rId4" Type="http://schemas.openxmlformats.org/officeDocument/2006/relationships/image" Target="../media/image3.png"/><Relationship Id="rId9" Type="http://schemas.openxmlformats.org/officeDocument/2006/relationships/image" Target="../media/image8.png"/><Relationship Id="rId14" Type="http://schemas.microsoft.com/office/2007/relationships/hdphoto" Target="../media/hdphoto3.wdp"/><Relationship Id="rId22" Type="http://schemas.openxmlformats.org/officeDocument/2006/relationships/image" Target="../media/image1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34637</xdr:rowOff>
    </xdr:from>
    <xdr:to>
      <xdr:col>10</xdr:col>
      <xdr:colOff>2309813</xdr:colOff>
      <xdr:row>56</xdr:row>
      <xdr:rowOff>299875</xdr:rowOff>
    </xdr:to>
    <xdr:grpSp>
      <xdr:nvGrpSpPr>
        <xdr:cNvPr id="2" name="群組 1">
          <a:extLst>
            <a:ext uri="{FF2B5EF4-FFF2-40B4-BE49-F238E27FC236}">
              <a16:creationId xmlns:a16="http://schemas.microsoft.com/office/drawing/2014/main" id="{3A460CBE-66B7-4DB7-94C0-63C300F5350E}"/>
            </a:ext>
          </a:extLst>
        </xdr:cNvPr>
        <xdr:cNvGrpSpPr/>
      </xdr:nvGrpSpPr>
      <xdr:grpSpPr>
        <a:xfrm>
          <a:off x="1" y="34637"/>
          <a:ext cx="24931687" cy="43961176"/>
          <a:chOff x="1" y="34637"/>
          <a:chExt cx="24931687" cy="43961176"/>
        </a:xfrm>
      </xdr:grpSpPr>
      <xdr:pic>
        <xdr:nvPicPr>
          <xdr:cNvPr id="3" name="圖片 2">
            <a:extLst>
              <a:ext uri="{FF2B5EF4-FFF2-40B4-BE49-F238E27FC236}">
                <a16:creationId xmlns:a16="http://schemas.microsoft.com/office/drawing/2014/main" id="{48F384A0-8ADA-4695-97F1-0624F2FEDFEF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/>
        </xdr:blipFill>
        <xdr:spPr>
          <a:xfrm>
            <a:off x="11025188" y="35361561"/>
            <a:ext cx="13906500" cy="3143249"/>
          </a:xfrm>
          <a:prstGeom prst="rect">
            <a:avLst/>
          </a:prstGeom>
        </xdr:spPr>
      </xdr:pic>
      <xdr:pic>
        <xdr:nvPicPr>
          <xdr:cNvPr id="4" name="圖片 3">
            <a:extLst>
              <a:ext uri="{FF2B5EF4-FFF2-40B4-BE49-F238E27FC236}">
                <a16:creationId xmlns:a16="http://schemas.microsoft.com/office/drawing/2014/main" id="{3D66C4E7-F8A5-41AA-9807-2B80ACF1E44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duotone>
              <a:prstClr val="black"/>
              <a:schemeClr val="accent5">
                <a:tint val="45000"/>
                <a:satMod val="400000"/>
              </a:schemeClr>
            </a:duotone>
            <a:alphaModFix amt="50000"/>
            <a:extLst>
              <a:ext uri="{BEBA8EAE-BF5A-486C-A8C5-ECC9F3942E4B}">
                <a14:imgProps xmlns:a14="http://schemas.microsoft.com/office/drawing/2010/main">
                  <a14:imgLayer r:embed="rId3">
                    <a14:imgEffect>
                      <a14:colorTemperature colorTemp="47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 rot="10800000">
            <a:off x="11048999" y="31408688"/>
            <a:ext cx="13858875" cy="4762500"/>
          </a:xfrm>
          <a:prstGeom prst="rect">
            <a:avLst/>
          </a:prstGeom>
        </xdr:spPr>
      </xdr:pic>
      <xdr:pic>
        <xdr:nvPicPr>
          <xdr:cNvPr id="5" name="圖片 4">
            <a:extLst>
              <a:ext uri="{FF2B5EF4-FFF2-40B4-BE49-F238E27FC236}">
                <a16:creationId xmlns:a16="http://schemas.microsoft.com/office/drawing/2014/main" id="{E9C3DE31-E1B9-4938-8B30-537339C66C0D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4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/>
        </xdr:blipFill>
        <xdr:spPr>
          <a:xfrm>
            <a:off x="242454" y="103909"/>
            <a:ext cx="1435916" cy="1420091"/>
          </a:xfrm>
          <a:prstGeom prst="rect">
            <a:avLst/>
          </a:prstGeom>
        </xdr:spPr>
      </xdr:pic>
      <xdr:pic>
        <xdr:nvPicPr>
          <xdr:cNvPr id="6" name="圖片 5">
            <a:extLst>
              <a:ext uri="{FF2B5EF4-FFF2-40B4-BE49-F238E27FC236}">
                <a16:creationId xmlns:a16="http://schemas.microsoft.com/office/drawing/2014/main" id="{01D80C7C-3F47-4E73-93EF-38AE6DF340B6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5" cstate="email">
            <a:clrChange>
              <a:clrFrom>
                <a:srgbClr val="FFFFFF"/>
              </a:clrFrom>
              <a:clrTo>
                <a:srgbClr val="FFFFFF">
                  <a:alpha val="0"/>
                </a:srgbClr>
              </a:clrTo>
            </a:clrChange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 l="-2030"/>
          <a:stretch/>
        </xdr:blipFill>
        <xdr:spPr>
          <a:xfrm>
            <a:off x="23089467" y="34637"/>
            <a:ext cx="1687946" cy="1575955"/>
          </a:xfrm>
          <a:prstGeom prst="rect">
            <a:avLst/>
          </a:prstGeom>
        </xdr:spPr>
      </xdr:pic>
      <xdr:pic>
        <xdr:nvPicPr>
          <xdr:cNvPr id="7" name="圖片 6">
            <a:extLst>
              <a:ext uri="{FF2B5EF4-FFF2-40B4-BE49-F238E27FC236}">
                <a16:creationId xmlns:a16="http://schemas.microsoft.com/office/drawing/2014/main" id="{E74ED628-9634-46CE-AAB3-95A5EA62D354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6" cstate="email">
            <a:clrChange>
              <a:clrFrom>
                <a:srgbClr val="FFFFFF"/>
              </a:clrFrom>
              <a:clrTo>
                <a:srgbClr val="FFFFFF">
                  <a:alpha val="0"/>
                </a:srgbClr>
              </a:clrTo>
            </a:clrChange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/>
        </xdr:blipFill>
        <xdr:spPr>
          <a:xfrm>
            <a:off x="6353608" y="6892563"/>
            <a:ext cx="809625" cy="1060713"/>
          </a:xfrm>
          <a:prstGeom prst="rect">
            <a:avLst/>
          </a:prstGeom>
        </xdr:spPr>
      </xdr:pic>
      <xdr:pic>
        <xdr:nvPicPr>
          <xdr:cNvPr id="8" name="圖片 7">
            <a:extLst>
              <a:ext uri="{FF2B5EF4-FFF2-40B4-BE49-F238E27FC236}">
                <a16:creationId xmlns:a16="http://schemas.microsoft.com/office/drawing/2014/main" id="{093C4BED-945E-416C-ADBC-735664A3B0A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email">
            <a:clrChange>
              <a:clrFrom>
                <a:srgbClr val="FFFFFF"/>
              </a:clrFrom>
              <a:clrTo>
                <a:srgbClr val="FFFFFF">
                  <a:alpha val="0"/>
                </a:srgbClr>
              </a:clrTo>
            </a:clrChange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5754133" y="14363266"/>
            <a:ext cx="1010229" cy="924359"/>
          </a:xfrm>
          <a:prstGeom prst="rect">
            <a:avLst/>
          </a:prstGeom>
        </xdr:spPr>
      </xdr:pic>
      <xdr:pic>
        <xdr:nvPicPr>
          <xdr:cNvPr id="9" name="圖片 8">
            <a:extLst>
              <a:ext uri="{FF2B5EF4-FFF2-40B4-BE49-F238E27FC236}">
                <a16:creationId xmlns:a16="http://schemas.microsoft.com/office/drawing/2014/main" id="{A9F64200-70F5-43CA-9DA7-6E19F098093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email">
            <a:clrChange>
              <a:clrFrom>
                <a:srgbClr val="FEFEFE"/>
              </a:clrFrom>
              <a:clrTo>
                <a:srgbClr val="FEFEFE">
                  <a:alpha val="0"/>
                </a:srgbClr>
              </a:clrTo>
            </a:clrChange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177636" y="20944176"/>
            <a:ext cx="781233" cy="1966986"/>
          </a:xfrm>
          <a:prstGeom prst="rect">
            <a:avLst/>
          </a:prstGeom>
        </xdr:spPr>
      </xdr:pic>
      <xdr:pic>
        <xdr:nvPicPr>
          <xdr:cNvPr id="10" name="圖片 9">
            <a:extLst>
              <a:ext uri="{FF2B5EF4-FFF2-40B4-BE49-F238E27FC236}">
                <a16:creationId xmlns:a16="http://schemas.microsoft.com/office/drawing/2014/main" id="{D8DA5B3D-7307-4167-B5B7-99D27AFFE0B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email">
            <a:clrChange>
              <a:clrFrom>
                <a:srgbClr val="FEFEFE"/>
              </a:clrFrom>
              <a:clrTo>
                <a:srgbClr val="FEFEFE">
                  <a:alpha val="0"/>
                </a:srgbClr>
              </a:clrTo>
            </a:clrChange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9932856" y="27914498"/>
            <a:ext cx="1013979" cy="2363570"/>
          </a:xfrm>
          <a:prstGeom prst="rect">
            <a:avLst/>
          </a:prstGeom>
        </xdr:spPr>
      </xdr:pic>
      <xdr:pic>
        <xdr:nvPicPr>
          <xdr:cNvPr id="11" name="圖片 10">
            <a:extLst>
              <a:ext uri="{FF2B5EF4-FFF2-40B4-BE49-F238E27FC236}">
                <a16:creationId xmlns:a16="http://schemas.microsoft.com/office/drawing/2014/main" id="{4D1ED712-6EE7-4460-8B60-A96BB33059A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email">
            <a:clrChange>
              <a:clrFrom>
                <a:srgbClr val="FFFFFF"/>
              </a:clrFrom>
              <a:clrTo>
                <a:srgbClr val="FFFFFF">
                  <a:alpha val="0"/>
                </a:srgbClr>
              </a:clrTo>
            </a:clrChange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6355773" y="33257405"/>
            <a:ext cx="644192" cy="651596"/>
          </a:xfrm>
          <a:prstGeom prst="rect">
            <a:avLst/>
          </a:prstGeom>
        </xdr:spPr>
      </xdr:pic>
      <xdr:pic>
        <xdr:nvPicPr>
          <xdr:cNvPr id="12" name="圖片 11">
            <a:extLst>
              <a:ext uri="{FF2B5EF4-FFF2-40B4-BE49-F238E27FC236}">
                <a16:creationId xmlns:a16="http://schemas.microsoft.com/office/drawing/2014/main" id="{5B77A65D-D988-475C-BE95-FC4D5C981BE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>
            <a:extLst>
              <a:ext uri="{BEBA8EAE-BF5A-486C-A8C5-ECC9F3942E4B}">
                <a14:imgProps xmlns:a14="http://schemas.microsoft.com/office/drawing/2010/main">
                  <a14:imgLayer r:embed="rId12">
                    <a14:imgEffect>
                      <a14:backgroundRemoval t="9709" b="94175" l="5333" r="94000">
                        <a14:foregroundMark x1="15333" y1="30097" x2="15333" y2="30097"/>
                        <a14:foregroundMark x1="16667" y1="22330" x2="16667" y2="22330"/>
                        <a14:foregroundMark x1="51333" y1="47573" x2="51333" y2="47573"/>
                        <a14:foregroundMark x1="80667" y1="89320" x2="80667" y2="89320"/>
                        <a14:foregroundMark x1="87333" y1="94175" x2="87333" y2="94175"/>
                        <a14:foregroundMark x1="94000" y1="89320" x2="94000" y2="89320"/>
                        <a14:foregroundMark x1="91333" y1="84466" x2="91333" y2="84466"/>
                        <a14:foregroundMark x1="62000" y1="66019" x2="62000" y2="66019"/>
                        <a14:foregroundMark x1="26000" y1="64078" x2="26000" y2="64078"/>
                        <a14:foregroundMark x1="26667" y1="42718" x2="26667" y2="42718"/>
                        <a14:foregroundMark x1="33333" y1="26214" x2="33333" y2="26214"/>
                        <a14:foregroundMark x1="32667" y1="22330" x2="32667" y2="22330"/>
                        <a14:foregroundMark x1="33333" y1="26214" x2="33333" y2="26214"/>
                        <a14:foregroundMark x1="36667" y1="34951" x2="36667" y2="34951"/>
                        <a14:foregroundMark x1="34667" y1="25243" x2="34667" y2="25243"/>
                        <a14:foregroundMark x1="5333" y1="30097" x2="5333" y2="30097"/>
                      </a14:backgroundRemoval>
                    </a14:imgEffect>
                  </a14:imgLayer>
                </a14:imgProps>
              </a:ext>
            </a:extLst>
          </a:blip>
          <a:stretch>
            <a:fillRect/>
          </a:stretch>
        </xdr:blipFill>
        <xdr:spPr>
          <a:xfrm rot="18601561">
            <a:off x="20193030" y="40099968"/>
            <a:ext cx="4598421" cy="3193270"/>
          </a:xfrm>
          <a:prstGeom prst="rect">
            <a:avLst/>
          </a:prstGeom>
        </xdr:spPr>
      </xdr:pic>
      <xdr:pic>
        <xdr:nvPicPr>
          <xdr:cNvPr id="13" name="圖片 12">
            <a:extLst>
              <a:ext uri="{FF2B5EF4-FFF2-40B4-BE49-F238E27FC236}">
                <a16:creationId xmlns:a16="http://schemas.microsoft.com/office/drawing/2014/main" id="{7F8AA156-5AAA-47B5-9EFB-E4999B74E58D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3">
            <a:clrChange>
              <a:clrFrom>
                <a:srgbClr val="FFFFFF"/>
              </a:clrFrom>
              <a:clrTo>
                <a:srgbClr val="FFFFFF">
                  <a:alpha val="0"/>
                </a:srgbClr>
              </a:clrTo>
            </a:clrChange>
            <a:extLst>
              <a:ext uri="{BEBA8EAE-BF5A-486C-A8C5-ECC9F3942E4B}">
                <a14:imgProps xmlns:a14="http://schemas.microsoft.com/office/drawing/2010/main">
                  <a14:imgLayer r:embed="rId14">
                    <a14:imgEffect>
                      <a14:sharpenSoften amount="-25000"/>
                    </a14:imgEffect>
                    <a14:imgEffect>
                      <a14:brightnessContrast contrast="40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11334750" y="31447654"/>
            <a:ext cx="11598852" cy="7074476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4" name="Picture 2" descr="お花見のイラスト「ウサギ」">
            <a:extLst>
              <a:ext uri="{FF2B5EF4-FFF2-40B4-BE49-F238E27FC236}">
                <a16:creationId xmlns:a16="http://schemas.microsoft.com/office/drawing/2014/main" id="{905E7D01-AB4B-4A94-AA0D-A2E408EB6655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5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19482957" y="35851110"/>
            <a:ext cx="910241" cy="904567"/>
          </a:xfrm>
          <a:prstGeom prst="rect">
            <a:avLst/>
          </a:prstGeom>
          <a:noFill/>
        </xdr:spPr>
      </xdr:pic>
      <xdr:pic>
        <xdr:nvPicPr>
          <xdr:cNvPr id="15" name="Picture 3" descr="お花見のイラスト「犬」">
            <a:extLst>
              <a:ext uri="{FF2B5EF4-FFF2-40B4-BE49-F238E27FC236}">
                <a16:creationId xmlns:a16="http://schemas.microsoft.com/office/drawing/2014/main" id="{D8A2E391-7124-4284-9FE3-4CF686891129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6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12321888" y="37116647"/>
            <a:ext cx="1000123" cy="999017"/>
          </a:xfrm>
          <a:prstGeom prst="rect">
            <a:avLst/>
          </a:prstGeom>
          <a:noFill/>
        </xdr:spPr>
      </xdr:pic>
      <xdr:pic>
        <xdr:nvPicPr>
          <xdr:cNvPr id="16" name="Picture 5" descr="お花見のイラスト「猫」">
            <a:extLst>
              <a:ext uri="{FF2B5EF4-FFF2-40B4-BE49-F238E27FC236}">
                <a16:creationId xmlns:a16="http://schemas.microsoft.com/office/drawing/2014/main" id="{5DF1A2DE-12D1-429E-925F-0040F28B958D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7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14746433" y="37255753"/>
            <a:ext cx="950214" cy="954651"/>
          </a:xfrm>
          <a:prstGeom prst="rect">
            <a:avLst/>
          </a:prstGeom>
          <a:noFill/>
        </xdr:spPr>
      </xdr:pic>
      <xdr:pic>
        <xdr:nvPicPr>
          <xdr:cNvPr id="17" name="圖片 16">
            <a:extLst>
              <a:ext uri="{FF2B5EF4-FFF2-40B4-BE49-F238E27FC236}">
                <a16:creationId xmlns:a16="http://schemas.microsoft.com/office/drawing/2014/main" id="{35190C13-A654-4921-B6A3-685B7E95C92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8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7710006" y="36824949"/>
            <a:ext cx="1138671" cy="1143131"/>
          </a:xfrm>
          <a:prstGeom prst="rect">
            <a:avLst/>
          </a:prstGeom>
        </xdr:spPr>
      </xdr:pic>
      <xdr:pic>
        <xdr:nvPicPr>
          <xdr:cNvPr id="18" name="圖片 17">
            <a:extLst>
              <a:ext uri="{FF2B5EF4-FFF2-40B4-BE49-F238E27FC236}">
                <a16:creationId xmlns:a16="http://schemas.microsoft.com/office/drawing/2014/main" id="{46E64AA8-5E0E-466C-8E3A-6B52B3AFB2CA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9" cstate="email">
            <a:clrChange>
              <a:clrFrom>
                <a:srgbClr val="FEFEFE"/>
              </a:clrFrom>
              <a:clrTo>
                <a:srgbClr val="FEFEFE">
                  <a:alpha val="0"/>
                </a:srgbClr>
              </a:clrTo>
            </a:clrChange>
            <a:alphaModFix/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/>
        </xdr:blipFill>
        <xdr:spPr>
          <a:xfrm rot="401841">
            <a:off x="21407437" y="36446890"/>
            <a:ext cx="1952627" cy="1711403"/>
          </a:xfrm>
          <a:prstGeom prst="rect">
            <a:avLst/>
          </a:prstGeom>
        </xdr:spPr>
      </xdr:pic>
      <xdr:pic>
        <xdr:nvPicPr>
          <xdr:cNvPr id="19" name="圖片 18">
            <a:extLst>
              <a:ext uri="{FF2B5EF4-FFF2-40B4-BE49-F238E27FC236}">
                <a16:creationId xmlns:a16="http://schemas.microsoft.com/office/drawing/2014/main" id="{4ABDDF07-D2F2-4B14-8BD4-5F1A42BBBE7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0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95252" y="38719126"/>
            <a:ext cx="9310686" cy="381238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0" name="圖片 19">
            <a:extLst>
              <a:ext uri="{FF2B5EF4-FFF2-40B4-BE49-F238E27FC236}">
                <a16:creationId xmlns:a16="http://schemas.microsoft.com/office/drawing/2014/main" id="{25415CBE-AFE7-412E-9D3A-F71FD4B1E35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1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286876" y="38671500"/>
            <a:ext cx="8596311" cy="351667"/>
          </a:xfrm>
          <a:prstGeom prst="rect">
            <a:avLst/>
          </a:prstGeom>
        </xdr:spPr>
      </xdr:pic>
      <xdr:pic>
        <xdr:nvPicPr>
          <xdr:cNvPr id="21" name="圖片 20">
            <a:extLst>
              <a:ext uri="{FF2B5EF4-FFF2-40B4-BE49-F238E27FC236}">
                <a16:creationId xmlns:a16="http://schemas.microsoft.com/office/drawing/2014/main" id="{97E04208-927F-4F20-8096-B4B16748CE4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2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7907001" y="38647689"/>
            <a:ext cx="6984983" cy="285749"/>
          </a:xfrm>
          <a:prstGeom prst="rect">
            <a:avLst/>
          </a:prstGeom>
        </xdr:spPr>
      </xdr:pic>
      <xdr:pic>
        <xdr:nvPicPr>
          <xdr:cNvPr id="22" name="圖片 21">
            <a:extLst>
              <a:ext uri="{FF2B5EF4-FFF2-40B4-BE49-F238E27FC236}">
                <a16:creationId xmlns:a16="http://schemas.microsoft.com/office/drawing/2014/main" id="{B8F29A9A-AAF6-4BFD-BA03-65AE44314675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23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/>
        </xdr:blipFill>
        <xdr:spPr bwMode="auto">
          <a:xfrm rot="5400000" flipV="1">
            <a:off x="738981" y="41028145"/>
            <a:ext cx="1343026" cy="2820986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FCC023-C3A6-4E0B-91E3-256FB71363CA}">
  <sheetPr>
    <pageSetUpPr fitToPage="1"/>
  </sheetPr>
  <dimension ref="A1:K54"/>
  <sheetViews>
    <sheetView tabSelected="1" view="pageBreakPreview" zoomScale="40" zoomScaleNormal="25" zoomScaleSheetLayoutView="40" zoomScalePageLayoutView="90" workbookViewId="0">
      <selection activeCell="N23" sqref="N23"/>
    </sheetView>
  </sheetViews>
  <sheetFormatPr defaultRowHeight="26.25"/>
  <cols>
    <col min="1" max="1" width="21.375" style="19" customWidth="1"/>
    <col min="2" max="11" width="30.625" style="19" customWidth="1"/>
    <col min="12" max="16384" width="9" style="19"/>
  </cols>
  <sheetData>
    <row r="1" spans="1:11" s="11" customFormat="1" ht="129.75" customHeight="1" thickBot="1">
      <c r="A1" s="46" t="s">
        <v>25</v>
      </c>
      <c r="B1" s="46"/>
      <c r="C1" s="46"/>
      <c r="D1" s="46"/>
      <c r="E1" s="46"/>
      <c r="F1" s="46"/>
      <c r="G1" s="46"/>
      <c r="H1" s="46"/>
      <c r="I1" s="46"/>
      <c r="J1" s="46"/>
      <c r="K1" s="46"/>
    </row>
    <row r="2" spans="1:11" s="13" customFormat="1" ht="80.099999999999994" customHeight="1" thickTop="1">
      <c r="A2" s="12" t="s">
        <v>4</v>
      </c>
      <c r="B2" s="3">
        <v>46083</v>
      </c>
      <c r="C2" s="4" t="str">
        <f>CHOOSE(WEEKDAY(B2),"(日)","(一)","(二)","(三)","(四)","(五)","(六)")</f>
        <v>(一)</v>
      </c>
      <c r="D2" s="3">
        <f>B2+1</f>
        <v>46084</v>
      </c>
      <c r="E2" s="4" t="str">
        <f>CHOOSE(WEEKDAY(D2),"(日)","(一)","(二)","(三)","(四)","(五)","(六)")</f>
        <v>(二)</v>
      </c>
      <c r="F2" s="3">
        <f>B2+2</f>
        <v>46085</v>
      </c>
      <c r="G2" s="4" t="str">
        <f>CHOOSE(WEEKDAY(F2),"(日)","(一)","(二)","(三)","(四)","(五)","(六)")</f>
        <v>(三)</v>
      </c>
      <c r="H2" s="3">
        <f>B2+3</f>
        <v>46086</v>
      </c>
      <c r="I2" s="4" t="str">
        <f>CHOOSE(WEEKDAY(H2),"(日)","(一)","(二)","(三)","(四)","(五)","(六)")</f>
        <v>(四)</v>
      </c>
      <c r="J2" s="3">
        <f>B2+4</f>
        <v>46087</v>
      </c>
      <c r="K2" s="5" t="str">
        <f>CHOOSE(WEEKDAY(J2),"(日)","(一)","(二)","(三)","(四)","(五)","(六)")</f>
        <v>(五)</v>
      </c>
    </row>
    <row r="3" spans="1:11" s="15" customFormat="1" ht="65.099999999999994" customHeight="1">
      <c r="A3" s="14" t="s">
        <v>0</v>
      </c>
      <c r="B3" s="34" t="s">
        <v>26</v>
      </c>
      <c r="C3" s="35"/>
      <c r="D3" s="34" t="s">
        <v>27</v>
      </c>
      <c r="E3" s="35"/>
      <c r="F3" s="34" t="s">
        <v>28</v>
      </c>
      <c r="G3" s="35"/>
      <c r="H3" s="34" t="s">
        <v>29</v>
      </c>
      <c r="I3" s="35"/>
      <c r="J3" s="44" t="s">
        <v>20</v>
      </c>
      <c r="K3" s="45"/>
    </row>
    <row r="4" spans="1:11" s="15" customFormat="1" ht="60" customHeight="1">
      <c r="A4" s="36" t="s">
        <v>1</v>
      </c>
      <c r="B4" s="39" t="s">
        <v>13</v>
      </c>
      <c r="C4" s="40"/>
      <c r="D4" s="39" t="s">
        <v>14</v>
      </c>
      <c r="E4" s="40"/>
      <c r="F4" s="39" t="s">
        <v>30</v>
      </c>
      <c r="G4" s="40"/>
      <c r="H4" s="39" t="s">
        <v>21</v>
      </c>
      <c r="I4" s="40"/>
      <c r="J4" s="29" t="s">
        <v>31</v>
      </c>
      <c r="K4" s="41"/>
    </row>
    <row r="5" spans="1:11" s="15" customFormat="1" ht="60" customHeight="1">
      <c r="A5" s="37"/>
      <c r="B5" s="56" t="s">
        <v>120</v>
      </c>
      <c r="C5" s="57"/>
      <c r="D5" s="56" t="s">
        <v>32</v>
      </c>
      <c r="E5" s="57"/>
      <c r="F5" s="29" t="s">
        <v>118</v>
      </c>
      <c r="G5" s="30"/>
      <c r="H5" s="29" t="s">
        <v>33</v>
      </c>
      <c r="I5" s="30"/>
      <c r="J5" s="29" t="s">
        <v>117</v>
      </c>
      <c r="K5" s="41"/>
    </row>
    <row r="6" spans="1:11" s="15" customFormat="1" ht="60" customHeight="1">
      <c r="A6" s="37"/>
      <c r="B6" s="56" t="s">
        <v>24</v>
      </c>
      <c r="C6" s="57"/>
      <c r="D6" s="56" t="s">
        <v>34</v>
      </c>
      <c r="E6" s="57"/>
      <c r="F6" s="29" t="s">
        <v>35</v>
      </c>
      <c r="G6" s="30"/>
      <c r="H6" s="29" t="s">
        <v>36</v>
      </c>
      <c r="I6" s="30"/>
      <c r="J6" s="29" t="s">
        <v>37</v>
      </c>
      <c r="K6" s="41"/>
    </row>
    <row r="7" spans="1:11" s="15" customFormat="1" ht="60" customHeight="1">
      <c r="A7" s="37"/>
      <c r="B7" s="56" t="s">
        <v>3</v>
      </c>
      <c r="C7" s="57"/>
      <c r="D7" s="56" t="s">
        <v>3</v>
      </c>
      <c r="E7" s="57"/>
      <c r="F7" s="29" t="s">
        <v>3</v>
      </c>
      <c r="G7" s="30"/>
      <c r="H7" s="29" t="s">
        <v>2</v>
      </c>
      <c r="I7" s="30"/>
      <c r="J7" s="29" t="s">
        <v>3</v>
      </c>
      <c r="K7" s="41"/>
    </row>
    <row r="8" spans="1:11" s="15" customFormat="1" ht="60" customHeight="1">
      <c r="A8" s="37"/>
      <c r="B8" s="56" t="s">
        <v>121</v>
      </c>
      <c r="C8" s="57"/>
      <c r="D8" s="56" t="s">
        <v>122</v>
      </c>
      <c r="E8" s="57"/>
      <c r="F8" s="29" t="s">
        <v>38</v>
      </c>
      <c r="G8" s="30"/>
      <c r="H8" s="29"/>
      <c r="I8" s="30"/>
      <c r="J8" s="29" t="s">
        <v>39</v>
      </c>
      <c r="K8" s="41"/>
    </row>
    <row r="9" spans="1:11" s="15" customFormat="1" ht="60" customHeight="1">
      <c r="A9" s="38"/>
      <c r="B9" s="58" t="s">
        <v>2</v>
      </c>
      <c r="C9" s="59"/>
      <c r="D9" s="58" t="s">
        <v>2</v>
      </c>
      <c r="E9" s="59"/>
      <c r="F9" s="31" t="s">
        <v>2</v>
      </c>
      <c r="G9" s="32"/>
      <c r="H9" s="31"/>
      <c r="I9" s="32"/>
      <c r="J9" s="31" t="s">
        <v>2</v>
      </c>
      <c r="K9" s="42"/>
    </row>
    <row r="10" spans="1:11" s="15" customFormat="1" ht="65.099999999999994" customHeight="1" thickBot="1">
      <c r="A10" s="16" t="s">
        <v>9</v>
      </c>
      <c r="B10" s="25" t="s">
        <v>40</v>
      </c>
      <c r="C10" s="26"/>
      <c r="D10" s="25" t="s">
        <v>41</v>
      </c>
      <c r="E10" s="26"/>
      <c r="F10" s="25" t="s">
        <v>42</v>
      </c>
      <c r="G10" s="26"/>
      <c r="H10" s="25" t="s">
        <v>43</v>
      </c>
      <c r="I10" s="26"/>
      <c r="J10" s="25" t="s">
        <v>44</v>
      </c>
      <c r="K10" s="43"/>
    </row>
    <row r="11" spans="1:11" s="15" customFormat="1" ht="20.100000000000001" customHeight="1" thickTop="1" thickBot="1">
      <c r="A11" s="17"/>
      <c r="B11" s="7"/>
      <c r="C11" s="7"/>
      <c r="D11" s="7"/>
      <c r="E11" s="7"/>
      <c r="F11" s="7"/>
      <c r="G11" s="7"/>
      <c r="H11" s="7"/>
      <c r="I11" s="7"/>
      <c r="J11" s="7"/>
      <c r="K11" s="7"/>
    </row>
    <row r="12" spans="1:11" s="13" customFormat="1" ht="80.099999999999994" customHeight="1" thickTop="1">
      <c r="A12" s="12" t="s">
        <v>10</v>
      </c>
      <c r="B12" s="3">
        <f>B2+7</f>
        <v>46090</v>
      </c>
      <c r="C12" s="4" t="str">
        <f>CHOOSE(WEEKDAY(B12),"(日)","(一)","(二)","(三)","(四)","(五)","(六)")</f>
        <v>(一)</v>
      </c>
      <c r="D12" s="3">
        <f>B12+1</f>
        <v>46091</v>
      </c>
      <c r="E12" s="4" t="str">
        <f>CHOOSE(WEEKDAY(D12),"(日)","(一)","(二)","(三)","(四)","(五)","(六)")</f>
        <v>(二)</v>
      </c>
      <c r="F12" s="3">
        <f>B12+2</f>
        <v>46092</v>
      </c>
      <c r="G12" s="4" t="str">
        <f>CHOOSE(WEEKDAY(F12),"(日)","(一)","(二)","(三)","(四)","(五)","(六)")</f>
        <v>(三)</v>
      </c>
      <c r="H12" s="3">
        <f>B12+3</f>
        <v>46093</v>
      </c>
      <c r="I12" s="4" t="str">
        <f>CHOOSE(WEEKDAY(H12),"(日)","(一)","(二)","(三)","(四)","(五)","(六)")</f>
        <v>(四)</v>
      </c>
      <c r="J12" s="3">
        <f>B12+4</f>
        <v>46094</v>
      </c>
      <c r="K12" s="5" t="str">
        <f>CHOOSE(WEEKDAY(J12),"(日)","(一)","(二)","(三)","(四)","(五)","(六)")</f>
        <v>(五)</v>
      </c>
    </row>
    <row r="13" spans="1:11" s="15" customFormat="1" ht="65.099999999999994" customHeight="1">
      <c r="A13" s="14" t="s">
        <v>0</v>
      </c>
      <c r="B13" s="34" t="s">
        <v>45</v>
      </c>
      <c r="C13" s="35"/>
      <c r="D13" s="34" t="s">
        <v>123</v>
      </c>
      <c r="E13" s="35"/>
      <c r="F13" s="34" t="s">
        <v>46</v>
      </c>
      <c r="G13" s="35"/>
      <c r="H13" s="34" t="s">
        <v>47</v>
      </c>
      <c r="I13" s="35"/>
      <c r="J13" s="44" t="s">
        <v>48</v>
      </c>
      <c r="K13" s="45"/>
    </row>
    <row r="14" spans="1:11" s="15" customFormat="1" ht="60" customHeight="1">
      <c r="A14" s="36" t="s">
        <v>1</v>
      </c>
      <c r="B14" s="39" t="s">
        <v>13</v>
      </c>
      <c r="C14" s="40"/>
      <c r="D14" s="60" t="s">
        <v>15</v>
      </c>
      <c r="E14" s="61"/>
      <c r="F14" s="60" t="s">
        <v>124</v>
      </c>
      <c r="G14" s="61"/>
      <c r="H14" s="60" t="s">
        <v>49</v>
      </c>
      <c r="I14" s="61"/>
      <c r="J14" s="56" t="s">
        <v>31</v>
      </c>
      <c r="K14" s="62"/>
    </row>
    <row r="15" spans="1:11" s="15" customFormat="1" ht="60" customHeight="1">
      <c r="A15" s="37"/>
      <c r="B15" s="29" t="s">
        <v>50</v>
      </c>
      <c r="C15" s="30"/>
      <c r="D15" s="56" t="s">
        <v>119</v>
      </c>
      <c r="E15" s="57"/>
      <c r="F15" s="56" t="s">
        <v>3</v>
      </c>
      <c r="G15" s="57"/>
      <c r="H15" s="56" t="s">
        <v>51</v>
      </c>
      <c r="I15" s="57"/>
      <c r="J15" s="56" t="s">
        <v>52</v>
      </c>
      <c r="K15" s="62"/>
    </row>
    <row r="16" spans="1:11" s="15" customFormat="1" ht="60" customHeight="1">
      <c r="A16" s="37"/>
      <c r="B16" s="29" t="s">
        <v>53</v>
      </c>
      <c r="C16" s="30"/>
      <c r="D16" s="56" t="s">
        <v>55</v>
      </c>
      <c r="E16" s="57"/>
      <c r="F16" s="56" t="s">
        <v>54</v>
      </c>
      <c r="G16" s="57"/>
      <c r="H16" s="56" t="s">
        <v>125</v>
      </c>
      <c r="I16" s="57"/>
      <c r="J16" s="56" t="s">
        <v>56</v>
      </c>
      <c r="K16" s="62"/>
    </row>
    <row r="17" spans="1:11" s="15" customFormat="1" ht="60" customHeight="1">
      <c r="A17" s="37"/>
      <c r="B17" s="29" t="s">
        <v>3</v>
      </c>
      <c r="C17" s="30"/>
      <c r="D17" s="56" t="s">
        <v>3</v>
      </c>
      <c r="E17" s="57"/>
      <c r="F17" s="56" t="s">
        <v>2</v>
      </c>
      <c r="G17" s="57"/>
      <c r="H17" s="56" t="s">
        <v>3</v>
      </c>
      <c r="I17" s="57"/>
      <c r="J17" s="56" t="s">
        <v>3</v>
      </c>
      <c r="K17" s="62"/>
    </row>
    <row r="18" spans="1:11" s="15" customFormat="1" ht="60" customHeight="1">
      <c r="A18" s="37"/>
      <c r="B18" s="29" t="s">
        <v>57</v>
      </c>
      <c r="C18" s="30"/>
      <c r="D18" s="56" t="s">
        <v>22</v>
      </c>
      <c r="E18" s="57"/>
      <c r="F18" s="56"/>
      <c r="G18" s="57"/>
      <c r="H18" s="56" t="s">
        <v>126</v>
      </c>
      <c r="I18" s="57"/>
      <c r="J18" s="56" t="s">
        <v>127</v>
      </c>
      <c r="K18" s="62"/>
    </row>
    <row r="19" spans="1:11" s="15" customFormat="1" ht="60" customHeight="1">
      <c r="A19" s="38"/>
      <c r="B19" s="31" t="s">
        <v>2</v>
      </c>
      <c r="C19" s="32"/>
      <c r="D19" s="58" t="s">
        <v>2</v>
      </c>
      <c r="E19" s="59"/>
      <c r="F19" s="58"/>
      <c r="G19" s="59"/>
      <c r="H19" s="58" t="s">
        <v>2</v>
      </c>
      <c r="I19" s="59"/>
      <c r="J19" s="58" t="s">
        <v>2</v>
      </c>
      <c r="K19" s="63"/>
    </row>
    <row r="20" spans="1:11" s="15" customFormat="1" ht="65.099999999999994" customHeight="1" thickBot="1">
      <c r="A20" s="16" t="s">
        <v>9</v>
      </c>
      <c r="B20" s="25" t="s">
        <v>58</v>
      </c>
      <c r="C20" s="26"/>
      <c r="D20" s="25" t="s">
        <v>59</v>
      </c>
      <c r="E20" s="26"/>
      <c r="F20" s="25" t="s">
        <v>128</v>
      </c>
      <c r="G20" s="26"/>
      <c r="H20" s="25" t="s">
        <v>60</v>
      </c>
      <c r="I20" s="26"/>
      <c r="J20" s="25" t="s">
        <v>61</v>
      </c>
      <c r="K20" s="43"/>
    </row>
    <row r="21" spans="1:11" ht="20.100000000000001" customHeight="1" thickTop="1" thickBot="1">
      <c r="A21" s="18"/>
      <c r="B21" s="8"/>
      <c r="C21" s="8"/>
      <c r="D21" s="8"/>
      <c r="E21" s="8"/>
      <c r="F21" s="8"/>
      <c r="G21" s="9"/>
      <c r="H21" s="10"/>
      <c r="I21" s="10"/>
      <c r="J21" s="10"/>
      <c r="K21" s="10"/>
    </row>
    <row r="22" spans="1:11" s="13" customFormat="1" ht="80.099999999999994" customHeight="1" thickTop="1">
      <c r="A22" s="12" t="s">
        <v>5</v>
      </c>
      <c r="B22" s="3">
        <f>B2+14</f>
        <v>46097</v>
      </c>
      <c r="C22" s="4" t="str">
        <f>CHOOSE(WEEKDAY(B22),"(日)","(一)","(二)","(三)","(四)","(五)","(六)")</f>
        <v>(一)</v>
      </c>
      <c r="D22" s="3">
        <f>B22+1</f>
        <v>46098</v>
      </c>
      <c r="E22" s="4" t="str">
        <f>CHOOSE(WEEKDAY(D22),"(日)","(一)","(二)","(三)","(四)","(五)","(六)")</f>
        <v>(二)</v>
      </c>
      <c r="F22" s="3">
        <f>B22+2</f>
        <v>46099</v>
      </c>
      <c r="G22" s="4" t="str">
        <f>CHOOSE(WEEKDAY(F22),"(日)","(一)","(二)","(三)","(四)","(五)","(六)")</f>
        <v>(三)</v>
      </c>
      <c r="H22" s="3">
        <f>B22+3</f>
        <v>46100</v>
      </c>
      <c r="I22" s="4" t="str">
        <f>CHOOSE(WEEKDAY(H22),"(日)","(一)","(二)","(三)","(四)","(五)","(六)")</f>
        <v>(四)</v>
      </c>
      <c r="J22" s="3">
        <f>B22+4</f>
        <v>46101</v>
      </c>
      <c r="K22" s="5" t="str">
        <f>CHOOSE(WEEKDAY(J22),"(日)","(一)","(二)","(三)","(四)","(五)","(六)")</f>
        <v>(五)</v>
      </c>
    </row>
    <row r="23" spans="1:11" s="15" customFormat="1" ht="65.099999999999994" customHeight="1">
      <c r="A23" s="14" t="s">
        <v>0</v>
      </c>
      <c r="B23" s="34" t="s">
        <v>62</v>
      </c>
      <c r="C23" s="35"/>
      <c r="D23" s="34" t="s">
        <v>63</v>
      </c>
      <c r="E23" s="35"/>
      <c r="F23" s="34" t="s">
        <v>64</v>
      </c>
      <c r="G23" s="35"/>
      <c r="H23" s="34" t="s">
        <v>65</v>
      </c>
      <c r="I23" s="35"/>
      <c r="J23" s="44" t="s">
        <v>66</v>
      </c>
      <c r="K23" s="45"/>
    </row>
    <row r="24" spans="1:11" s="15" customFormat="1" ht="60" customHeight="1">
      <c r="A24" s="36" t="s">
        <v>1</v>
      </c>
      <c r="B24" s="60" t="s">
        <v>67</v>
      </c>
      <c r="C24" s="61"/>
      <c r="D24" s="60" t="s">
        <v>13</v>
      </c>
      <c r="E24" s="61"/>
      <c r="F24" s="60" t="s">
        <v>14</v>
      </c>
      <c r="G24" s="61"/>
      <c r="H24" s="60" t="s">
        <v>12</v>
      </c>
      <c r="I24" s="61"/>
      <c r="J24" s="56" t="s">
        <v>31</v>
      </c>
      <c r="K24" s="62"/>
    </row>
    <row r="25" spans="1:11" s="15" customFormat="1" ht="60" customHeight="1">
      <c r="A25" s="37"/>
      <c r="B25" s="56" t="s">
        <v>69</v>
      </c>
      <c r="C25" s="57"/>
      <c r="D25" s="56" t="s">
        <v>70</v>
      </c>
      <c r="E25" s="57"/>
      <c r="F25" s="56" t="s">
        <v>71</v>
      </c>
      <c r="G25" s="57"/>
      <c r="H25" s="56" t="s">
        <v>72</v>
      </c>
      <c r="I25" s="57"/>
      <c r="J25" s="56" t="s">
        <v>73</v>
      </c>
      <c r="K25" s="62"/>
    </row>
    <row r="26" spans="1:11" s="15" customFormat="1" ht="60" customHeight="1">
      <c r="A26" s="37"/>
      <c r="B26" s="56" t="s">
        <v>74</v>
      </c>
      <c r="C26" s="57"/>
      <c r="D26" s="56" t="s">
        <v>129</v>
      </c>
      <c r="E26" s="57"/>
      <c r="F26" s="56" t="s">
        <v>75</v>
      </c>
      <c r="G26" s="57"/>
      <c r="H26" s="56" t="s">
        <v>76</v>
      </c>
      <c r="I26" s="57"/>
      <c r="J26" s="56" t="s">
        <v>77</v>
      </c>
      <c r="K26" s="62"/>
    </row>
    <row r="27" spans="1:11" s="15" customFormat="1" ht="60" customHeight="1">
      <c r="A27" s="37"/>
      <c r="B27" s="56" t="s">
        <v>2</v>
      </c>
      <c r="C27" s="57"/>
      <c r="D27" s="56" t="s">
        <v>3</v>
      </c>
      <c r="E27" s="57"/>
      <c r="F27" s="56" t="s">
        <v>3</v>
      </c>
      <c r="G27" s="57"/>
      <c r="H27" s="56" t="s">
        <v>3</v>
      </c>
      <c r="I27" s="57"/>
      <c r="J27" s="56" t="s">
        <v>3</v>
      </c>
      <c r="K27" s="62"/>
    </row>
    <row r="28" spans="1:11" s="15" customFormat="1" ht="60" customHeight="1">
      <c r="A28" s="37"/>
      <c r="B28" s="56"/>
      <c r="C28" s="57"/>
      <c r="D28" s="56" t="s">
        <v>78</v>
      </c>
      <c r="E28" s="57"/>
      <c r="F28" s="56" t="s">
        <v>79</v>
      </c>
      <c r="G28" s="57"/>
      <c r="H28" s="56" t="s">
        <v>80</v>
      </c>
      <c r="I28" s="57"/>
      <c r="J28" s="56" t="s">
        <v>81</v>
      </c>
      <c r="K28" s="62"/>
    </row>
    <row r="29" spans="1:11" s="15" customFormat="1" ht="60" customHeight="1">
      <c r="A29" s="38"/>
      <c r="B29" s="58"/>
      <c r="C29" s="59"/>
      <c r="D29" s="58" t="s">
        <v>2</v>
      </c>
      <c r="E29" s="59"/>
      <c r="F29" s="58" t="s">
        <v>2</v>
      </c>
      <c r="G29" s="59"/>
      <c r="H29" s="58" t="s">
        <v>2</v>
      </c>
      <c r="I29" s="59"/>
      <c r="J29" s="58" t="s">
        <v>2</v>
      </c>
      <c r="K29" s="63"/>
    </row>
    <row r="30" spans="1:11" s="15" customFormat="1" ht="65.099999999999994" customHeight="1" thickBot="1">
      <c r="A30" s="16" t="s">
        <v>9</v>
      </c>
      <c r="B30" s="25" t="s">
        <v>82</v>
      </c>
      <c r="C30" s="26"/>
      <c r="D30" s="25" t="s">
        <v>83</v>
      </c>
      <c r="E30" s="26"/>
      <c r="F30" s="25" t="s">
        <v>84</v>
      </c>
      <c r="G30" s="26"/>
      <c r="H30" s="25" t="s">
        <v>85</v>
      </c>
      <c r="I30" s="26"/>
      <c r="J30" s="25" t="s">
        <v>86</v>
      </c>
      <c r="K30" s="43"/>
    </row>
    <row r="31" spans="1:11" s="15" customFormat="1" ht="20.100000000000001" customHeight="1" thickTop="1" thickBot="1">
      <c r="A31" s="17"/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1:11" s="13" customFormat="1" ht="80.099999999999994" customHeight="1" thickTop="1">
      <c r="A32" s="12" t="s">
        <v>6</v>
      </c>
      <c r="B32" s="3">
        <f>B22+7</f>
        <v>46104</v>
      </c>
      <c r="C32" s="4" t="str">
        <f>CHOOSE(WEEKDAY(B32),"(日)","(一)","(二)","(三)","(四)","(五)","(六)")</f>
        <v>(一)</v>
      </c>
      <c r="D32" s="3">
        <f>B32+1</f>
        <v>46105</v>
      </c>
      <c r="E32" s="4" t="str">
        <f>CHOOSE(WEEKDAY(D32),"(日)","(一)","(二)","(三)","(四)","(五)","(六)")</f>
        <v>(二)</v>
      </c>
      <c r="F32" s="3">
        <f>B32+2</f>
        <v>46106</v>
      </c>
      <c r="G32" s="4" t="str">
        <f>CHOOSE(WEEKDAY(F32),"(日)","(一)","(二)","(三)","(四)","(五)","(六)")</f>
        <v>(三)</v>
      </c>
      <c r="H32" s="3">
        <f>B32+3</f>
        <v>46107</v>
      </c>
      <c r="I32" s="4" t="str">
        <f>CHOOSE(WEEKDAY(H32),"(日)","(一)","(二)","(三)","(四)","(五)","(六)")</f>
        <v>(四)</v>
      </c>
      <c r="J32" s="3">
        <f>B32+4</f>
        <v>46108</v>
      </c>
      <c r="K32" s="5" t="str">
        <f>CHOOSE(WEEKDAY(J32),"(日)","(一)","(二)","(三)","(四)","(五)","(六)")</f>
        <v>(五)</v>
      </c>
    </row>
    <row r="33" spans="1:11" s="15" customFormat="1" ht="65.099999999999994" customHeight="1">
      <c r="A33" s="14" t="s">
        <v>0</v>
      </c>
      <c r="B33" s="34" t="s">
        <v>87</v>
      </c>
      <c r="C33" s="35"/>
      <c r="D33" s="34" t="s">
        <v>23</v>
      </c>
      <c r="E33" s="35"/>
      <c r="F33" s="34" t="s">
        <v>88</v>
      </c>
      <c r="G33" s="35"/>
      <c r="H33" s="34" t="s">
        <v>89</v>
      </c>
      <c r="I33" s="35"/>
      <c r="J33" s="44" t="s">
        <v>90</v>
      </c>
      <c r="K33" s="45"/>
    </row>
    <row r="34" spans="1:11" s="15" customFormat="1" ht="60" customHeight="1">
      <c r="A34" s="36" t="s">
        <v>1</v>
      </c>
      <c r="B34" s="39" t="s">
        <v>13</v>
      </c>
      <c r="C34" s="40"/>
      <c r="D34" s="39" t="s">
        <v>30</v>
      </c>
      <c r="E34" s="40"/>
      <c r="F34" s="39" t="s">
        <v>91</v>
      </c>
      <c r="G34" s="40"/>
      <c r="H34" s="39" t="s">
        <v>13</v>
      </c>
      <c r="I34" s="40"/>
      <c r="J34" s="29" t="s">
        <v>14</v>
      </c>
      <c r="K34" s="41"/>
    </row>
    <row r="35" spans="1:11" s="15" customFormat="1" ht="60" customHeight="1">
      <c r="A35" s="37"/>
      <c r="B35" s="29" t="s">
        <v>19</v>
      </c>
      <c r="C35" s="30"/>
      <c r="D35" s="29" t="s">
        <v>92</v>
      </c>
      <c r="E35" s="30"/>
      <c r="F35" s="29" t="s">
        <v>93</v>
      </c>
      <c r="G35" s="30"/>
      <c r="H35" s="29" t="s">
        <v>17</v>
      </c>
      <c r="I35" s="30"/>
      <c r="J35" s="29" t="s">
        <v>94</v>
      </c>
      <c r="K35" s="41"/>
    </row>
    <row r="36" spans="1:11" s="15" customFormat="1" ht="60" customHeight="1">
      <c r="A36" s="37"/>
      <c r="B36" s="29" t="s">
        <v>95</v>
      </c>
      <c r="C36" s="30"/>
      <c r="D36" s="29" t="s">
        <v>96</v>
      </c>
      <c r="E36" s="30"/>
      <c r="F36" s="29" t="s">
        <v>16</v>
      </c>
      <c r="G36" s="30"/>
      <c r="H36" s="29" t="s">
        <v>97</v>
      </c>
      <c r="I36" s="30"/>
      <c r="J36" s="29" t="s">
        <v>98</v>
      </c>
      <c r="K36" s="41"/>
    </row>
    <row r="37" spans="1:11" s="15" customFormat="1" ht="60" customHeight="1">
      <c r="A37" s="37"/>
      <c r="B37" s="29" t="s">
        <v>3</v>
      </c>
      <c r="C37" s="30"/>
      <c r="D37" s="29" t="s">
        <v>3</v>
      </c>
      <c r="E37" s="30"/>
      <c r="F37" s="29" t="s">
        <v>2</v>
      </c>
      <c r="G37" s="30"/>
      <c r="H37" s="29" t="s">
        <v>3</v>
      </c>
      <c r="I37" s="30"/>
      <c r="J37" s="29" t="s">
        <v>3</v>
      </c>
      <c r="K37" s="41"/>
    </row>
    <row r="38" spans="1:11" s="15" customFormat="1" ht="60" customHeight="1">
      <c r="A38" s="37"/>
      <c r="B38" s="29" t="s">
        <v>99</v>
      </c>
      <c r="C38" s="30"/>
      <c r="D38" s="29" t="s">
        <v>100</v>
      </c>
      <c r="E38" s="30"/>
      <c r="F38" s="29"/>
      <c r="G38" s="30"/>
      <c r="H38" s="29" t="s">
        <v>101</v>
      </c>
      <c r="I38" s="30"/>
      <c r="J38" s="29" t="s">
        <v>102</v>
      </c>
      <c r="K38" s="41"/>
    </row>
    <row r="39" spans="1:11" s="15" customFormat="1" ht="60" customHeight="1">
      <c r="A39" s="38"/>
      <c r="B39" s="31" t="s">
        <v>2</v>
      </c>
      <c r="C39" s="32"/>
      <c r="D39" s="31" t="s">
        <v>2</v>
      </c>
      <c r="E39" s="32"/>
      <c r="F39" s="31"/>
      <c r="G39" s="32"/>
      <c r="H39" s="31" t="s">
        <v>2</v>
      </c>
      <c r="I39" s="32"/>
      <c r="J39" s="31" t="s">
        <v>2</v>
      </c>
      <c r="K39" s="42"/>
    </row>
    <row r="40" spans="1:11" s="15" customFormat="1" ht="65.099999999999994" customHeight="1" thickBot="1">
      <c r="A40" s="16" t="s">
        <v>9</v>
      </c>
      <c r="B40" s="25" t="s">
        <v>103</v>
      </c>
      <c r="C40" s="26"/>
      <c r="D40" s="25" t="s">
        <v>130</v>
      </c>
      <c r="E40" s="26"/>
      <c r="F40" s="25" t="s">
        <v>104</v>
      </c>
      <c r="G40" s="26"/>
      <c r="H40" s="25" t="s">
        <v>105</v>
      </c>
      <c r="I40" s="26"/>
      <c r="J40" s="25" t="s">
        <v>106</v>
      </c>
      <c r="K40" s="43"/>
    </row>
    <row r="41" spans="1:11" ht="20.100000000000001" customHeight="1" thickTop="1" thickBot="1">
      <c r="A41" s="18"/>
      <c r="B41" s="47"/>
      <c r="C41" s="47"/>
      <c r="D41" s="47"/>
      <c r="E41" s="47"/>
      <c r="F41" s="47"/>
      <c r="G41" s="48"/>
      <c r="H41" s="49"/>
      <c r="I41" s="49"/>
      <c r="J41" s="49"/>
      <c r="K41" s="49"/>
    </row>
    <row r="42" spans="1:11" s="13" customFormat="1" ht="80.099999999999994" customHeight="1" thickTop="1">
      <c r="A42" s="12" t="s">
        <v>7</v>
      </c>
      <c r="B42" s="3">
        <f>B22+14</f>
        <v>46111</v>
      </c>
      <c r="C42" s="4" t="str">
        <f>CHOOSE(WEEKDAY(B42),"(日)","(一)","(二)","(三)","(四)","(五)","(六)")</f>
        <v>(一)</v>
      </c>
      <c r="D42" s="3">
        <f>B42+1</f>
        <v>46112</v>
      </c>
      <c r="E42" s="4" t="str">
        <f>CHOOSE(WEEKDAY(D42),"(日)","(一)","(二)","(三)","(四)","(五)","(六)")</f>
        <v>(二)</v>
      </c>
      <c r="F42" s="33"/>
      <c r="G42" s="50"/>
      <c r="H42" s="50"/>
      <c r="I42" s="50"/>
      <c r="J42" s="50"/>
      <c r="K42" s="51"/>
    </row>
    <row r="43" spans="1:11" s="15" customFormat="1" ht="65.099999999999994" customHeight="1">
      <c r="A43" s="14" t="s">
        <v>0</v>
      </c>
      <c r="B43" s="34" t="s">
        <v>62</v>
      </c>
      <c r="C43" s="35"/>
      <c r="D43" s="34" t="s">
        <v>107</v>
      </c>
      <c r="E43" s="35"/>
      <c r="F43" s="52"/>
      <c r="G43" s="52"/>
      <c r="H43" s="52"/>
      <c r="I43" s="52"/>
      <c r="J43" s="52"/>
      <c r="K43" s="53"/>
    </row>
    <row r="44" spans="1:11" s="15" customFormat="1" ht="60" customHeight="1">
      <c r="A44" s="36" t="s">
        <v>1</v>
      </c>
      <c r="B44" s="39" t="s">
        <v>13</v>
      </c>
      <c r="C44" s="40"/>
      <c r="D44" s="39" t="s">
        <v>68</v>
      </c>
      <c r="E44" s="40"/>
      <c r="F44" s="52"/>
      <c r="G44" s="52"/>
      <c r="H44" s="52"/>
      <c r="I44" s="52"/>
      <c r="J44" s="52"/>
      <c r="K44" s="53"/>
    </row>
    <row r="45" spans="1:11" s="15" customFormat="1" ht="60" customHeight="1">
      <c r="A45" s="37"/>
      <c r="B45" s="29" t="s">
        <v>108</v>
      </c>
      <c r="C45" s="30"/>
      <c r="D45" s="29" t="s">
        <v>109</v>
      </c>
      <c r="E45" s="30"/>
      <c r="F45" s="52"/>
      <c r="G45" s="52"/>
      <c r="H45" s="52"/>
      <c r="I45" s="52"/>
      <c r="J45" s="52"/>
      <c r="K45" s="53"/>
    </row>
    <row r="46" spans="1:11" s="15" customFormat="1" ht="60" customHeight="1">
      <c r="A46" s="37"/>
      <c r="B46" s="29" t="s">
        <v>110</v>
      </c>
      <c r="C46" s="30"/>
      <c r="D46" s="29" t="s">
        <v>111</v>
      </c>
      <c r="E46" s="30"/>
      <c r="F46" s="52"/>
      <c r="G46" s="52"/>
      <c r="H46" s="52"/>
      <c r="I46" s="52"/>
      <c r="J46" s="52"/>
      <c r="K46" s="53"/>
    </row>
    <row r="47" spans="1:11" s="15" customFormat="1" ht="60" customHeight="1">
      <c r="A47" s="37"/>
      <c r="B47" s="29" t="s">
        <v>3</v>
      </c>
      <c r="C47" s="30"/>
      <c r="D47" s="29" t="s">
        <v>3</v>
      </c>
      <c r="E47" s="30"/>
      <c r="F47" s="52"/>
      <c r="G47" s="52"/>
      <c r="H47" s="52"/>
      <c r="I47" s="52"/>
      <c r="J47" s="52"/>
      <c r="K47" s="53"/>
    </row>
    <row r="48" spans="1:11" s="15" customFormat="1" ht="60" customHeight="1">
      <c r="A48" s="37"/>
      <c r="B48" s="29" t="s">
        <v>112</v>
      </c>
      <c r="C48" s="30"/>
      <c r="D48" s="29" t="s">
        <v>113</v>
      </c>
      <c r="E48" s="30"/>
      <c r="F48" s="52"/>
      <c r="G48" s="52"/>
      <c r="H48" s="52"/>
      <c r="I48" s="52"/>
      <c r="J48" s="52"/>
      <c r="K48" s="53"/>
    </row>
    <row r="49" spans="1:11" s="15" customFormat="1" ht="60" customHeight="1">
      <c r="A49" s="38"/>
      <c r="B49" s="31" t="s">
        <v>2</v>
      </c>
      <c r="C49" s="32"/>
      <c r="D49" s="31" t="s">
        <v>2</v>
      </c>
      <c r="E49" s="32"/>
      <c r="F49" s="52"/>
      <c r="G49" s="52"/>
      <c r="H49" s="52"/>
      <c r="I49" s="52"/>
      <c r="J49" s="52"/>
      <c r="K49" s="53"/>
    </row>
    <row r="50" spans="1:11" s="15" customFormat="1" ht="65.099999999999994" customHeight="1" thickBot="1">
      <c r="A50" s="16" t="s">
        <v>9</v>
      </c>
      <c r="B50" s="25" t="s">
        <v>114</v>
      </c>
      <c r="C50" s="26"/>
      <c r="D50" s="25" t="s">
        <v>115</v>
      </c>
      <c r="E50" s="26"/>
      <c r="F50" s="54"/>
      <c r="G50" s="54"/>
      <c r="H50" s="54"/>
      <c r="I50" s="54"/>
      <c r="J50" s="54"/>
      <c r="K50" s="55"/>
    </row>
    <row r="51" spans="1:11" s="21" customFormat="1" ht="80.25" customHeight="1" thickTop="1">
      <c r="A51" s="20"/>
      <c r="D51" s="20"/>
      <c r="K51" s="6" t="s">
        <v>11</v>
      </c>
    </row>
    <row r="52" spans="1:11" s="22" customFormat="1" ht="132" customHeight="1">
      <c r="A52" s="27" t="s">
        <v>8</v>
      </c>
      <c r="B52" s="28"/>
      <c r="C52" s="28"/>
      <c r="D52" s="28"/>
      <c r="E52" s="28"/>
      <c r="F52" s="28"/>
      <c r="G52" s="28"/>
      <c r="H52" s="28"/>
      <c r="I52" s="28"/>
      <c r="J52" s="28"/>
      <c r="K52" s="28"/>
    </row>
    <row r="53" spans="1:11" s="22" customFormat="1" ht="59.25" customHeight="1">
      <c r="A53" s="23" t="s">
        <v>18</v>
      </c>
      <c r="B53" s="24"/>
      <c r="C53" s="24"/>
      <c r="D53" s="24"/>
      <c r="E53" s="24"/>
      <c r="F53" s="24"/>
      <c r="G53" s="24"/>
      <c r="H53" s="24"/>
      <c r="I53" s="24"/>
      <c r="J53" s="24"/>
      <c r="K53" s="24"/>
    </row>
    <row r="54" spans="1:11" ht="80.25" customHeight="1">
      <c r="A54" s="20"/>
      <c r="C54" s="2" t="s">
        <v>116</v>
      </c>
      <c r="E54" s="1"/>
    </row>
  </sheetData>
  <mergeCells count="184">
    <mergeCell ref="A1:K1"/>
    <mergeCell ref="B3:C3"/>
    <mergeCell ref="D3:E3"/>
    <mergeCell ref="F3:G3"/>
    <mergeCell ref="H3:I3"/>
    <mergeCell ref="J3:K3"/>
    <mergeCell ref="A4:A9"/>
    <mergeCell ref="B4:C4"/>
    <mergeCell ref="D4:E4"/>
    <mergeCell ref="F4:G4"/>
    <mergeCell ref="H4:I4"/>
    <mergeCell ref="J4:K4"/>
    <mergeCell ref="B6:C6"/>
    <mergeCell ref="D6:E6"/>
    <mergeCell ref="F6:G6"/>
    <mergeCell ref="H6:I6"/>
    <mergeCell ref="J6:K6"/>
    <mergeCell ref="B7:C7"/>
    <mergeCell ref="D7:E7"/>
    <mergeCell ref="F7:G7"/>
    <mergeCell ref="H7:I7"/>
    <mergeCell ref="J7:K7"/>
    <mergeCell ref="B5:C5"/>
    <mergeCell ref="D5:E5"/>
    <mergeCell ref="F5:G5"/>
    <mergeCell ref="H5:I5"/>
    <mergeCell ref="J5:K5"/>
    <mergeCell ref="B9:C9"/>
    <mergeCell ref="D9:E9"/>
    <mergeCell ref="F9:G9"/>
    <mergeCell ref="H9:I9"/>
    <mergeCell ref="J9:K9"/>
    <mergeCell ref="B8:C8"/>
    <mergeCell ref="D8:E8"/>
    <mergeCell ref="F8:G8"/>
    <mergeCell ref="H8:I8"/>
    <mergeCell ref="J8:K8"/>
    <mergeCell ref="A14:A19"/>
    <mergeCell ref="B14:C14"/>
    <mergeCell ref="D14:E14"/>
    <mergeCell ref="F14:G14"/>
    <mergeCell ref="H14:I14"/>
    <mergeCell ref="J14:K14"/>
    <mergeCell ref="B15:C15"/>
    <mergeCell ref="D15:E15"/>
    <mergeCell ref="B10:C10"/>
    <mergeCell ref="D10:E10"/>
    <mergeCell ref="F10:G10"/>
    <mergeCell ref="H10:I10"/>
    <mergeCell ref="J10:K10"/>
    <mergeCell ref="B13:C13"/>
    <mergeCell ref="D13:E13"/>
    <mergeCell ref="F13:G13"/>
    <mergeCell ref="H13:I13"/>
    <mergeCell ref="J13:K13"/>
    <mergeCell ref="B17:C17"/>
    <mergeCell ref="D17:E17"/>
    <mergeCell ref="F17:G17"/>
    <mergeCell ref="H17:I17"/>
    <mergeCell ref="J17:K17"/>
    <mergeCell ref="F15:G15"/>
    <mergeCell ref="H15:I15"/>
    <mergeCell ref="J15:K15"/>
    <mergeCell ref="B16:C16"/>
    <mergeCell ref="D16:E16"/>
    <mergeCell ref="F16:G16"/>
    <mergeCell ref="H16:I16"/>
    <mergeCell ref="J16:K16"/>
    <mergeCell ref="J20:K20"/>
    <mergeCell ref="B19:C19"/>
    <mergeCell ref="D19:E19"/>
    <mergeCell ref="F19:G19"/>
    <mergeCell ref="H19:I19"/>
    <mergeCell ref="J19:K19"/>
    <mergeCell ref="B18:C18"/>
    <mergeCell ref="D18:E18"/>
    <mergeCell ref="F18:G18"/>
    <mergeCell ref="H18:I18"/>
    <mergeCell ref="J18:K18"/>
    <mergeCell ref="A24:A29"/>
    <mergeCell ref="B24:C24"/>
    <mergeCell ref="D24:E24"/>
    <mergeCell ref="F24:G24"/>
    <mergeCell ref="H24:I24"/>
    <mergeCell ref="B20:C20"/>
    <mergeCell ref="D20:E20"/>
    <mergeCell ref="F20:G20"/>
    <mergeCell ref="H20:I20"/>
    <mergeCell ref="B26:C26"/>
    <mergeCell ref="D26:E26"/>
    <mergeCell ref="F26:G26"/>
    <mergeCell ref="H26:I26"/>
    <mergeCell ref="B29:C29"/>
    <mergeCell ref="D29:E29"/>
    <mergeCell ref="F29:G29"/>
    <mergeCell ref="H29:I29"/>
    <mergeCell ref="J24:K24"/>
    <mergeCell ref="B25:C25"/>
    <mergeCell ref="D25:E25"/>
    <mergeCell ref="F25:G25"/>
    <mergeCell ref="H25:I25"/>
    <mergeCell ref="J25:K25"/>
    <mergeCell ref="B23:C23"/>
    <mergeCell ref="D23:E23"/>
    <mergeCell ref="F23:G23"/>
    <mergeCell ref="H23:I23"/>
    <mergeCell ref="J23:K23"/>
    <mergeCell ref="J26:K26"/>
    <mergeCell ref="B27:C27"/>
    <mergeCell ref="D27:E27"/>
    <mergeCell ref="F27:G27"/>
    <mergeCell ref="H27:I27"/>
    <mergeCell ref="J27:K27"/>
    <mergeCell ref="B28:C28"/>
    <mergeCell ref="D28:E28"/>
    <mergeCell ref="F28:G28"/>
    <mergeCell ref="H28:I28"/>
    <mergeCell ref="J28:K28"/>
    <mergeCell ref="J29:K29"/>
    <mergeCell ref="B30:C30"/>
    <mergeCell ref="D30:E30"/>
    <mergeCell ref="F30:G30"/>
    <mergeCell ref="H30:I30"/>
    <mergeCell ref="J30:K30"/>
    <mergeCell ref="B33:C33"/>
    <mergeCell ref="D33:E33"/>
    <mergeCell ref="F33:G33"/>
    <mergeCell ref="H33:I33"/>
    <mergeCell ref="J33:K33"/>
    <mergeCell ref="J35:K35"/>
    <mergeCell ref="B36:C36"/>
    <mergeCell ref="D36:E36"/>
    <mergeCell ref="F36:G36"/>
    <mergeCell ref="H36:I36"/>
    <mergeCell ref="J36:K36"/>
    <mergeCell ref="A34:A39"/>
    <mergeCell ref="B34:C34"/>
    <mergeCell ref="D34:E34"/>
    <mergeCell ref="F34:G34"/>
    <mergeCell ref="H34:I34"/>
    <mergeCell ref="J34:K34"/>
    <mergeCell ref="B35:C35"/>
    <mergeCell ref="D35:E35"/>
    <mergeCell ref="F35:G35"/>
    <mergeCell ref="H35:I35"/>
    <mergeCell ref="B37:C37"/>
    <mergeCell ref="D37:E37"/>
    <mergeCell ref="F37:G37"/>
    <mergeCell ref="H37:I37"/>
    <mergeCell ref="J37:K37"/>
    <mergeCell ref="B38:C38"/>
    <mergeCell ref="D38:E38"/>
    <mergeCell ref="F38:G38"/>
    <mergeCell ref="H38:I38"/>
    <mergeCell ref="J38:K38"/>
    <mergeCell ref="B39:C39"/>
    <mergeCell ref="D39:E39"/>
    <mergeCell ref="F39:G39"/>
    <mergeCell ref="H39:I39"/>
    <mergeCell ref="J39:K39"/>
    <mergeCell ref="B40:C40"/>
    <mergeCell ref="D40:E40"/>
    <mergeCell ref="F40:G40"/>
    <mergeCell ref="H40:I40"/>
    <mergeCell ref="J40:K40"/>
    <mergeCell ref="B50:C50"/>
    <mergeCell ref="D50:E50"/>
    <mergeCell ref="A52:K52"/>
    <mergeCell ref="B47:C47"/>
    <mergeCell ref="D47:E47"/>
    <mergeCell ref="B48:C48"/>
    <mergeCell ref="D48:E48"/>
    <mergeCell ref="B49:C49"/>
    <mergeCell ref="D49:E49"/>
    <mergeCell ref="F42:K50"/>
    <mergeCell ref="B43:C43"/>
    <mergeCell ref="D43:E43"/>
    <mergeCell ref="A44:A49"/>
    <mergeCell ref="B44:C44"/>
    <mergeCell ref="D44:E44"/>
    <mergeCell ref="B45:C45"/>
    <mergeCell ref="D45:E45"/>
    <mergeCell ref="B46:C46"/>
    <mergeCell ref="D46:E46"/>
  </mergeCells>
  <phoneticPr fontId="4" type="noConversion"/>
  <printOptions horizontalCentered="1"/>
  <pageMargins left="0.23622047244094491" right="0.23622047244094491" top="0.39370078740157483" bottom="0.23622047244094491" header="0.23622047244094491" footer="0.15748031496062992"/>
  <pageSetup paperSize="9" scale="2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115.03</vt:lpstr>
      <vt:lpstr>'115.03'!Print_Area</vt:lpstr>
    </vt:vector>
  </TitlesOfParts>
  <Company>CMT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Colling</dc:creator>
  <cp:lastModifiedBy>admin</cp:lastModifiedBy>
  <cp:lastPrinted>2025-09-02T02:46:03Z</cp:lastPrinted>
  <dcterms:created xsi:type="dcterms:W3CDTF">2012-06-28T05:59:19Z</dcterms:created>
  <dcterms:modified xsi:type="dcterms:W3CDTF">2026-01-14T08:24:33Z</dcterms:modified>
</cp:coreProperties>
</file>